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275" yWindow="-210" windowWidth="12585" windowHeight="1227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Arkusz1!$B$3:$F$66</definedName>
    <definedName name="_xlnm.Print_Area" localSheetId="0">Arkusz1!$A$1:$F$67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D11" i="1" l="1"/>
  <c r="E11" i="1" s="1"/>
  <c r="D13" i="1"/>
  <c r="E13" i="1" s="1"/>
  <c r="D15" i="1"/>
  <c r="E15" i="1" s="1"/>
  <c r="D17" i="1"/>
  <c r="E17" i="1" s="1"/>
  <c r="D19" i="1"/>
  <c r="E19" i="1" s="1"/>
  <c r="D21" i="1"/>
  <c r="E21" i="1" s="1"/>
  <c r="D23" i="1"/>
  <c r="E23" i="1" s="1"/>
  <c r="D25" i="1"/>
  <c r="E25" i="1" s="1"/>
  <c r="D27" i="1"/>
  <c r="E27" i="1" s="1"/>
  <c r="D51" i="1"/>
  <c r="E51" i="1" s="1"/>
  <c r="D53" i="1"/>
  <c r="E53" i="1" s="1"/>
  <c r="D55" i="1"/>
  <c r="E55" i="1" s="1"/>
  <c r="D57" i="1"/>
  <c r="E57" i="1" s="1"/>
  <c r="D59" i="1"/>
  <c r="E59" i="1" s="1"/>
  <c r="D61" i="1"/>
  <c r="E61" i="1" s="1"/>
  <c r="D31" i="1"/>
  <c r="E31" i="1" s="1"/>
  <c r="D33" i="1"/>
  <c r="E33" i="1" s="1"/>
  <c r="D35" i="1"/>
  <c r="E35" i="1" s="1"/>
  <c r="D37" i="1"/>
  <c r="E37" i="1" s="1"/>
  <c r="D39" i="1"/>
  <c r="E39" i="1" s="1"/>
  <c r="D41" i="1"/>
  <c r="E41" i="1" s="1"/>
  <c r="D43" i="1"/>
  <c r="E43" i="1" s="1"/>
  <c r="D45" i="1"/>
  <c r="E45" i="1" s="1"/>
  <c r="D47" i="1"/>
  <c r="E47" i="1" s="1"/>
  <c r="D49" i="1"/>
  <c r="E49" i="1" s="1"/>
  <c r="D29" i="1"/>
  <c r="E29" i="1" s="1"/>
  <c r="F12" i="1" l="1"/>
  <c r="F14" i="1" s="1"/>
  <c r="F16" i="1" s="1"/>
  <c r="F18" i="1" s="1"/>
  <c r="F20" i="1" s="1"/>
  <c r="F22" i="1" s="1"/>
  <c r="F24" i="1" s="1"/>
  <c r="F26" i="1" s="1"/>
  <c r="F28" i="1" s="1"/>
  <c r="F30" i="1" s="1"/>
  <c r="F32" i="1" s="1"/>
  <c r="F34" i="1" s="1"/>
  <c r="F36" i="1" s="1"/>
  <c r="F38" i="1" s="1"/>
  <c r="F40" i="1" s="1"/>
  <c r="F42" i="1" s="1"/>
  <c r="F44" i="1" s="1"/>
  <c r="F46" i="1" s="1"/>
  <c r="F48" i="1" s="1"/>
  <c r="F50" i="1" s="1"/>
  <c r="F52" i="1" s="1"/>
  <c r="F54" i="1" s="1"/>
  <c r="F56" i="1" s="1"/>
  <c r="F58" i="1" s="1"/>
  <c r="F60" i="1" s="1"/>
  <c r="F62" i="1" s="1"/>
  <c r="F66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<sst xmlns="http://schemas.openxmlformats.org/spreadsheetml/2006/main" count="13" uniqueCount="12">
  <si>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</si>
  <si>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</si>
  <si>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</si>
  <si>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</si>
  <si>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Powierzchnia przekroju</t>
  </si>
  <si>
    <t>Objętość</t>
  </si>
  <si>
    <t>(m)</t>
  </si>
  <si>
    <t>narastająco</t>
  </si>
  <si>
    <t>pomiędzy przekrojami</t>
  </si>
  <si>
    <r>
      <t>Objętość wyrównania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</si>
  <si>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 xml:space="preserve">         Załącznik nr 4</t>
  </si>
  <si>
    <t>TABELA WYRÓWNANIA PODBUDOWY MIESZANKĄ MINERALNO-ASFALTOWA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</si>
</sst>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1" fillId="0" borderId="1" xfId="0" applyNumberFormat="1" applyFont="1" applyBorder="1"/>
    <xf numFmtId="4" fontId="2" fillId="0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zoomScaleNormal="100" workbookViewId="0">
      <selection activeCell="B3" sqref="B3:F3"/>
    </sheetView>
  </sheetViews>
  <sheetFormatPr defaultRowHeight="14.25"/>
  <cols>
    <col min="1" max="1" width="6.875" customWidth="1"/>
    <col min="2" max="2" width="11.375" customWidth="1"/>
    <col min="3" max="3" width="13.5" customWidth="1"/>
    <col min="4" max="4" width="13.625" customWidth="1"/>
    <col min="5" max="5" width="16.375" customWidth="1"/>
    <col min="6" max="6" width="12.5" customWidth="1"/>
  </cols>
  <sheetData>
    <row r="1" spans="2:6" ht="27" customHeight="1">
      <c r="F1" s="17" t="s">
        <v>10</v>
      </c>
    </row>
    <row r="3" spans="2:6" ht="48" customHeight="1">
      <c r="B3" s="18" t="s">
        <v>11</v>
      </c>
      <c r="C3" s="18"/>
      <c r="D3" s="18"/>
      <c r="E3" s="18"/>
      <c r="F3" s="18"/>
    </row>
    <row r="4" spans="2:6" ht="25.5" customHeight="1">
      <c r="B4" s="1"/>
      <c r="C4" s="1"/>
      <c r="D4" s="1"/>
      <c r="E4" s="1"/>
      <c r="F4" s="1"/>
    </row>
    <row r="5" spans="2:6">
      <c r="B5" s="15" t="s">
        <v>0</v>
      </c>
      <c r="C5" s="15" t="s">
        <v>4</v>
      </c>
      <c r="D5" s="15" t="s">
        <v>1</v>
      </c>
      <c r="E5" s="15" t="s">
        <v>5</v>
      </c>
      <c r="F5" s="15"/>
    </row>
    <row r="6" spans="2:6" ht="34.5" customHeight="1">
      <c r="B6" s="15"/>
      <c r="C6" s="15"/>
      <c r="D6" s="15"/>
      <c r="E6" s="2" t="s">
        <v>8</v>
      </c>
      <c r="F6" s="2" t="s">
        <v>7</v>
      </c>
    </row>
    <row r="7" spans="2:6" ht="14.25" customHeight="1">
      <c r="B7" s="15"/>
      <c r="C7" s="2" t="s">
        <v>2</v>
      </c>
      <c r="D7" s="2" t="s">
        <v>6</v>
      </c>
      <c r="E7" s="2" t="s">
        <v>3</v>
      </c>
      <c r="F7" s="2" t="s">
        <v>3</v>
      </c>
    </row>
    <row r="8" spans="2:6" ht="11.25" customHeight="1">
      <c r="B8" s="3">
        <v>1</v>
      </c>
      <c r="C8" s="3">
        <v>2</v>
      </c>
      <c r="D8" s="3">
        <v>3</v>
      </c>
      <c r="E8" s="3">
        <v>4</v>
      </c>
      <c r="F8" s="3">
        <v>5</v>
      </c>
    </row>
    <row r="9" spans="2:6" ht="6.75" customHeight="1">
      <c r="B9" s="16"/>
      <c r="C9" s="16"/>
      <c r="D9" s="16"/>
      <c r="E9" s="16"/>
      <c r="F9" s="16"/>
    </row>
    <row r="10" spans="2:6" ht="6.75" customHeight="1">
      <c r="B10" s="12">
        <v>6200</v>
      </c>
      <c r="C10" s="12">
        <v>0.02</v>
      </c>
      <c r="D10" s="8"/>
      <c r="E10" s="8"/>
      <c r="F10" s="9">
        <v>0</v>
      </c>
    </row>
    <row r="11" spans="2:6" ht="6.75" customHeight="1">
      <c r="B11" s="13"/>
      <c r="C11" s="13"/>
      <c r="D11" s="11">
        <f t="shared" ref="D11" si="0">B12-B10</f>
        <v>7.069999999999709</v>
      </c>
      <c r="E11" s="11">
        <f t="shared" ref="E11" si="1">ROUND((C10+C12)*0.5*D11,2)</f>
        <v>0.71</v>
      </c>
      <c r="F11" s="10"/>
    </row>
    <row r="12" spans="2:6" ht="6.75" customHeight="1">
      <c r="B12" s="12">
        <v>6207.07</v>
      </c>
      <c r="C12" s="12">
        <v>0.18</v>
      </c>
      <c r="D12" s="11"/>
      <c r="E12" s="11"/>
      <c r="F12" s="9">
        <f t="shared" ref="F12" si="2">F10+E11</f>
        <v>0.71</v>
      </c>
    </row>
    <row r="13" spans="2:6" ht="6.75" customHeight="1">
      <c r="B13" s="13"/>
      <c r="C13" s="13"/>
      <c r="D13" s="11">
        <f t="shared" ref="D13" si="3">B14-B12</f>
        <v>42.930000000000291</v>
      </c>
      <c r="E13" s="11">
        <f t="shared" ref="E13" si="4">ROUND((C12+C14)*0.5*D13,2)</f>
        <v>5.37</v>
      </c>
      <c r="F13" s="10"/>
    </row>
    <row r="14" spans="2:6" ht="6.75" customHeight="1">
      <c r="B14" s="12">
        <v>6250</v>
      </c>
      <c r="C14" s="12">
        <v>7.0000000000000007E-2</v>
      </c>
      <c r="D14" s="11"/>
      <c r="E14" s="11"/>
      <c r="F14" s="9">
        <f t="shared" ref="F14" si="5">F12+E13</f>
        <v>6.08</v>
      </c>
    </row>
    <row r="15" spans="2:6" ht="6.75" customHeight="1">
      <c r="B15" s="13"/>
      <c r="C15" s="13"/>
      <c r="D15" s="11">
        <f t="shared" ref="D15" si="6">B16-B14</f>
        <v>50</v>
      </c>
      <c r="E15" s="11">
        <f t="shared" ref="E15" si="7">ROUND((C14+C16)*0.5*D15,2)</f>
        <v>10.75</v>
      </c>
      <c r="F15" s="10"/>
    </row>
    <row r="16" spans="2:6" ht="6.75" customHeight="1">
      <c r="B16" s="12">
        <v>6300</v>
      </c>
      <c r="C16" s="12">
        <v>0.36</v>
      </c>
      <c r="D16" s="11"/>
      <c r="E16" s="11"/>
      <c r="F16" s="9">
        <f t="shared" ref="F16" si="8">F14+E15</f>
        <v>16.829999999999998</v>
      </c>
    </row>
    <row r="17" spans="2:6" ht="6.75" customHeight="1">
      <c r="B17" s="13"/>
      <c r="C17" s="13"/>
      <c r="D17" s="11">
        <f t="shared" ref="D17" si="9">B18-B16</f>
        <v>39.739999999999782</v>
      </c>
      <c r="E17" s="11">
        <f t="shared" ref="E17" si="10">ROUND((C16+C18)*0.5*D17,2)</f>
        <v>14.11</v>
      </c>
      <c r="F17" s="10"/>
    </row>
    <row r="18" spans="2:6" ht="6.75" customHeight="1">
      <c r="B18" s="12">
        <v>6339.74</v>
      </c>
      <c r="C18" s="12">
        <v>0.35</v>
      </c>
      <c r="D18" s="11"/>
      <c r="E18" s="11"/>
      <c r="F18" s="9">
        <f t="shared" ref="F18" si="11">F16+E17</f>
        <v>30.939999999999998</v>
      </c>
    </row>
    <row r="19" spans="2:6" ht="6.75" customHeight="1">
      <c r="B19" s="13"/>
      <c r="C19" s="13"/>
      <c r="D19" s="11">
        <f t="shared" ref="D19" si="12">B20-B18</f>
        <v>24.260000000000218</v>
      </c>
      <c r="E19" s="11">
        <f t="shared" ref="E19" si="13">ROUND((C18+C20)*0.5*D19,2)</f>
        <v>6.79</v>
      </c>
      <c r="F19" s="10"/>
    </row>
    <row r="20" spans="2:6" ht="6.75" customHeight="1">
      <c r="B20" s="12">
        <v>6364</v>
      </c>
      <c r="C20" s="12">
        <v>0.21</v>
      </c>
      <c r="D20" s="11"/>
      <c r="E20" s="11"/>
      <c r="F20" s="9">
        <f t="shared" ref="F20" si="14">F18+E19</f>
        <v>37.729999999999997</v>
      </c>
    </row>
    <row r="21" spans="2:6" ht="6.75" customHeight="1">
      <c r="B21" s="13"/>
      <c r="C21" s="13"/>
      <c r="D21" s="11">
        <f t="shared" ref="D21" si="15">B22-B20</f>
        <v>36</v>
      </c>
      <c r="E21" s="11">
        <f t="shared" ref="E21" si="16">ROUND((C20+C22)*0.5*D21,2)</f>
        <v>8.4600000000000009</v>
      </c>
      <c r="F21" s="10"/>
    </row>
    <row r="22" spans="2:6" ht="6.75" customHeight="1">
      <c r="B22" s="12">
        <v>6400</v>
      </c>
      <c r="C22" s="12">
        <v>0.26</v>
      </c>
      <c r="D22" s="11"/>
      <c r="E22" s="11"/>
      <c r="F22" s="9">
        <f t="shared" ref="F22" si="17">F20+E21</f>
        <v>46.19</v>
      </c>
    </row>
    <row r="23" spans="2:6" ht="6.75" customHeight="1">
      <c r="B23" s="13"/>
      <c r="C23" s="13"/>
      <c r="D23" s="11">
        <f t="shared" ref="D23" si="18">B24-B22</f>
        <v>18.279999999999745</v>
      </c>
      <c r="E23" s="11">
        <f t="shared" ref="E23" si="19">ROUND((C22+C24)*0.5*D23,2)</f>
        <v>4.1100000000000003</v>
      </c>
      <c r="F23" s="10"/>
    </row>
    <row r="24" spans="2:6" ht="6.75" customHeight="1">
      <c r="B24" s="12">
        <v>6418.28</v>
      </c>
      <c r="C24" s="12">
        <v>0.19</v>
      </c>
      <c r="D24" s="11"/>
      <c r="E24" s="11"/>
      <c r="F24" s="9">
        <f t="shared" ref="F24" si="20">F22+E23</f>
        <v>50.3</v>
      </c>
    </row>
    <row r="25" spans="2:6" ht="6.75" customHeight="1">
      <c r="B25" s="13"/>
      <c r="C25" s="13"/>
      <c r="D25" s="11">
        <f t="shared" ref="D25" si="21">B26-B24</f>
        <v>31.720000000000255</v>
      </c>
      <c r="E25" s="11">
        <f t="shared" ref="E25" si="22">ROUND((C24+C26)*0.5*D25,2)</f>
        <v>5.87</v>
      </c>
      <c r="F25" s="10"/>
    </row>
    <row r="26" spans="2:6" ht="6.75" customHeight="1">
      <c r="B26" s="12">
        <v>6450</v>
      </c>
      <c r="C26" s="12">
        <v>0.18</v>
      </c>
      <c r="D26" s="11"/>
      <c r="E26" s="11"/>
      <c r="F26" s="9">
        <f t="shared" ref="F26" si="23">F24+E25</f>
        <v>56.169999999999995</v>
      </c>
    </row>
    <row r="27" spans="2:6" ht="6.75" customHeight="1">
      <c r="B27" s="13"/>
      <c r="C27" s="13"/>
      <c r="D27" s="11">
        <f t="shared" ref="D27" si="24">B28-B26</f>
        <v>46.819999999999709</v>
      </c>
      <c r="E27" s="11">
        <f t="shared" ref="E27" si="25">ROUND((C26+C28)*0.5*D27,2)</f>
        <v>18.260000000000002</v>
      </c>
      <c r="F27" s="10"/>
    </row>
    <row r="28" spans="2:6" ht="6.75" customHeight="1">
      <c r="B28" s="11">
        <v>6496.82</v>
      </c>
      <c r="C28" s="11">
        <v>0.6</v>
      </c>
      <c r="D28" s="11"/>
      <c r="E28" s="11"/>
      <c r="F28" s="9">
        <f t="shared" ref="F28" si="26">F26+E27</f>
        <v>74.429999999999993</v>
      </c>
    </row>
    <row r="29" spans="2:6" ht="6.75" customHeight="1">
      <c r="B29" s="11"/>
      <c r="C29" s="11"/>
      <c r="D29" s="11">
        <f>B30-B28</f>
        <v>14.180000000000291</v>
      </c>
      <c r="E29" s="11">
        <f>ROUND((C28+C30)*0.5*D29,2)</f>
        <v>7.37</v>
      </c>
      <c r="F29" s="10"/>
    </row>
    <row r="30" spans="2:6" ht="6.75" customHeight="1">
      <c r="B30" s="11">
        <v>6511</v>
      </c>
      <c r="C30" s="11">
        <v>0.44</v>
      </c>
      <c r="D30" s="11"/>
      <c r="E30" s="11"/>
      <c r="F30" s="9">
        <f>F28+E29</f>
        <v>81.8</v>
      </c>
    </row>
    <row r="31" spans="2:6" ht="6.75" customHeight="1">
      <c r="B31" s="11"/>
      <c r="C31" s="11"/>
      <c r="D31" s="11">
        <f t="shared" ref="D31" si="27">B32-B30</f>
        <v>48.720000000000255</v>
      </c>
      <c r="E31" s="11">
        <f t="shared" ref="E31" si="28">ROUND((C30+C32)*0.5*D31,2)</f>
        <v>13.15</v>
      </c>
      <c r="F31" s="10"/>
    </row>
    <row r="32" spans="2:6" ht="6.75" customHeight="1">
      <c r="B32" s="11">
        <v>6559.72</v>
      </c>
      <c r="C32" s="11">
        <v>0.1</v>
      </c>
      <c r="D32" s="11"/>
      <c r="E32" s="11"/>
      <c r="F32" s="9">
        <f t="shared" ref="F32" si="29">F30+E31</f>
        <v>94.95</v>
      </c>
    </row>
    <row r="33" spans="2:6" ht="6.75" customHeight="1">
      <c r="B33" s="11"/>
      <c r="C33" s="11"/>
      <c r="D33" s="11">
        <f t="shared" ref="D33" si="30">B34-B32</f>
        <v>39.739999999999782</v>
      </c>
      <c r="E33" s="11">
        <f t="shared" ref="E33" si="31">ROUND((C32+C34)*0.5*D33,2)</f>
        <v>5.36</v>
      </c>
      <c r="F33" s="10"/>
    </row>
    <row r="34" spans="2:6" ht="6.75" customHeight="1">
      <c r="B34" s="11">
        <v>6599.46</v>
      </c>
      <c r="C34" s="11">
        <v>0.17</v>
      </c>
      <c r="D34" s="11"/>
      <c r="E34" s="11"/>
      <c r="F34" s="9">
        <f t="shared" ref="F34" si="32">F32+E33</f>
        <v>100.31</v>
      </c>
    </row>
    <row r="35" spans="2:6" ht="6.75" customHeight="1">
      <c r="B35" s="11"/>
      <c r="C35" s="11"/>
      <c r="D35" s="11">
        <f t="shared" ref="D35" si="33">B36-B34</f>
        <v>39.739999999999782</v>
      </c>
      <c r="E35" s="11">
        <f t="shared" ref="E35" si="34">ROUND((C34+C36)*0.5*D35,2)</f>
        <v>12.32</v>
      </c>
      <c r="F35" s="10"/>
    </row>
    <row r="36" spans="2:6" ht="6.75" customHeight="1">
      <c r="B36" s="11">
        <v>6639.2</v>
      </c>
      <c r="C36" s="11">
        <v>0.45</v>
      </c>
      <c r="D36" s="11"/>
      <c r="E36" s="11"/>
      <c r="F36" s="9">
        <f t="shared" ref="F36" si="35">F34+E35</f>
        <v>112.63</v>
      </c>
    </row>
    <row r="37" spans="2:6" ht="6.75" customHeight="1">
      <c r="B37" s="11"/>
      <c r="C37" s="11"/>
      <c r="D37" s="11">
        <f t="shared" ref="D37" si="36">B38-B36</f>
        <v>10.800000000000182</v>
      </c>
      <c r="E37" s="11">
        <f t="shared" ref="E37" si="37">ROUND((C36+C38)*0.5*D37,2)</f>
        <v>3.62</v>
      </c>
      <c r="F37" s="10"/>
    </row>
    <row r="38" spans="2:6" ht="6.75" customHeight="1">
      <c r="B38" s="11">
        <v>6650</v>
      </c>
      <c r="C38" s="11">
        <v>0.22</v>
      </c>
      <c r="D38" s="11"/>
      <c r="E38" s="11"/>
      <c r="F38" s="9">
        <f t="shared" ref="F38" si="38">F36+E37</f>
        <v>116.25</v>
      </c>
    </row>
    <row r="39" spans="2:6" ht="6.75" customHeight="1">
      <c r="B39" s="11"/>
      <c r="C39" s="11"/>
      <c r="D39" s="11">
        <f t="shared" ref="D39" si="39">B40-B38</f>
        <v>50</v>
      </c>
      <c r="E39" s="11">
        <f t="shared" ref="E39" si="40">ROUND((C38+C40)*0.5*D39,2)</f>
        <v>14.5</v>
      </c>
      <c r="F39" s="10"/>
    </row>
    <row r="40" spans="2:6" ht="6.75" customHeight="1">
      <c r="B40" s="11">
        <v>6700</v>
      </c>
      <c r="C40" s="11">
        <v>0.36</v>
      </c>
      <c r="D40" s="11"/>
      <c r="E40" s="11"/>
      <c r="F40" s="9">
        <f t="shared" ref="F40" si="41">F38+E39</f>
        <v>130.75</v>
      </c>
    </row>
    <row r="41" spans="2:6" ht="6.75" customHeight="1">
      <c r="B41" s="11"/>
      <c r="C41" s="11"/>
      <c r="D41" s="11">
        <f t="shared" ref="D41" si="42">B42-B40</f>
        <v>50</v>
      </c>
      <c r="E41" s="11">
        <f t="shared" ref="E41" si="43">ROUND((C40+C42)*0.5*D41,2)</f>
        <v>13.5</v>
      </c>
      <c r="F41" s="10"/>
    </row>
    <row r="42" spans="2:6" ht="6.75" customHeight="1">
      <c r="B42" s="11">
        <v>6750</v>
      </c>
      <c r="C42" s="11">
        <v>0.18</v>
      </c>
      <c r="D42" s="11"/>
      <c r="E42" s="11"/>
      <c r="F42" s="9">
        <f t="shared" ref="F42" si="44">F40+E41</f>
        <v>144.25</v>
      </c>
    </row>
    <row r="43" spans="2:6" ht="6.75" customHeight="1">
      <c r="B43" s="11"/>
      <c r="C43" s="11"/>
      <c r="D43" s="11">
        <f t="shared" ref="D43" si="45">B44-B42</f>
        <v>50</v>
      </c>
      <c r="E43" s="11">
        <f t="shared" ref="E43" si="46">ROUND((C42+C44)*0.5*D43,2)</f>
        <v>10.25</v>
      </c>
      <c r="F43" s="10"/>
    </row>
    <row r="44" spans="2:6" ht="6.75" customHeight="1">
      <c r="B44" s="11">
        <v>6800</v>
      </c>
      <c r="C44" s="11">
        <v>0.23</v>
      </c>
      <c r="D44" s="11"/>
      <c r="E44" s="11"/>
      <c r="F44" s="9">
        <f t="shared" ref="F44" si="47">F42+E43</f>
        <v>154.5</v>
      </c>
    </row>
    <row r="45" spans="2:6" ht="6.75" customHeight="1">
      <c r="B45" s="11"/>
      <c r="C45" s="11"/>
      <c r="D45" s="11">
        <f t="shared" ref="D45" si="48">B46-B44</f>
        <v>50</v>
      </c>
      <c r="E45" s="11">
        <f t="shared" ref="E45" si="49">ROUND((C44+C46)*0.5*D45,2)</f>
        <v>16</v>
      </c>
      <c r="F45" s="10"/>
    </row>
    <row r="46" spans="2:6" ht="6.75" customHeight="1">
      <c r="B46" s="11">
        <v>6850</v>
      </c>
      <c r="C46" s="11">
        <v>0.41</v>
      </c>
      <c r="D46" s="11"/>
      <c r="E46" s="11"/>
      <c r="F46" s="9">
        <f t="shared" ref="F46" si="50">F44+E45</f>
        <v>170.5</v>
      </c>
    </row>
    <row r="47" spans="2:6" ht="6.75" customHeight="1">
      <c r="B47" s="11"/>
      <c r="C47" s="11"/>
      <c r="D47" s="11">
        <f t="shared" ref="D47" si="51">B48-B46</f>
        <v>50</v>
      </c>
      <c r="E47" s="11">
        <f t="shared" ref="E47" si="52">ROUND((C46+C48)*0.5*D47,2)</f>
        <v>15.5</v>
      </c>
      <c r="F47" s="10"/>
    </row>
    <row r="48" spans="2:6" ht="6.75" customHeight="1">
      <c r="B48" s="11">
        <v>6900</v>
      </c>
      <c r="C48" s="11">
        <v>0.21</v>
      </c>
      <c r="D48" s="11"/>
      <c r="E48" s="11"/>
      <c r="F48" s="9">
        <f t="shared" ref="F48:F62" si="53">F46+E47</f>
        <v>186</v>
      </c>
    </row>
    <row r="49" spans="2:7" ht="6.75" customHeight="1">
      <c r="B49" s="11"/>
      <c r="C49" s="11"/>
      <c r="D49" s="11">
        <f t="shared" ref="D49:D61" si="54">B50-B48</f>
        <v>50</v>
      </c>
      <c r="E49" s="11">
        <f t="shared" ref="E49:E61" si="55">ROUND((C48+C50)*0.5*D49,2)</f>
        <v>8.75</v>
      </c>
      <c r="F49" s="10"/>
    </row>
    <row r="50" spans="2:7" ht="6.75" customHeight="1">
      <c r="B50" s="11">
        <v>6950</v>
      </c>
      <c r="C50" s="11">
        <v>0.14000000000000001</v>
      </c>
      <c r="D50" s="11"/>
      <c r="E50" s="11"/>
      <c r="F50" s="9">
        <f t="shared" si="53"/>
        <v>194.75</v>
      </c>
    </row>
    <row r="51" spans="2:7" ht="6.75" customHeight="1">
      <c r="B51" s="11"/>
      <c r="C51" s="11"/>
      <c r="D51" s="11">
        <f t="shared" si="54"/>
        <v>50</v>
      </c>
      <c r="E51" s="11">
        <f t="shared" si="55"/>
        <v>3.5</v>
      </c>
      <c r="F51" s="10"/>
    </row>
    <row r="52" spans="2:7" ht="6.75" customHeight="1">
      <c r="B52" s="11">
        <v>7000</v>
      </c>
      <c r="C52" s="11">
        <v>0</v>
      </c>
      <c r="D52" s="11"/>
      <c r="E52" s="11"/>
      <c r="F52" s="9">
        <f t="shared" si="53"/>
        <v>198.25</v>
      </c>
    </row>
    <row r="53" spans="2:7" ht="6.75" customHeight="1">
      <c r="B53" s="9"/>
      <c r="C53" s="9"/>
      <c r="D53" s="11">
        <f t="shared" si="54"/>
        <v>50</v>
      </c>
      <c r="E53" s="11">
        <f t="shared" si="55"/>
        <v>8.25</v>
      </c>
      <c r="F53" s="10"/>
    </row>
    <row r="54" spans="2:7" ht="6.75" customHeight="1">
      <c r="B54" s="11">
        <v>7050</v>
      </c>
      <c r="C54" s="11">
        <v>0.33</v>
      </c>
      <c r="D54" s="11"/>
      <c r="E54" s="11"/>
      <c r="F54" s="9">
        <f t="shared" si="53"/>
        <v>206.5</v>
      </c>
    </row>
    <row r="55" spans="2:7" ht="6.75" customHeight="1">
      <c r="B55" s="11"/>
      <c r="C55" s="11"/>
      <c r="D55" s="11">
        <f t="shared" si="54"/>
        <v>34</v>
      </c>
      <c r="E55" s="11">
        <f t="shared" si="55"/>
        <v>8.33</v>
      </c>
      <c r="F55" s="10"/>
    </row>
    <row r="56" spans="2:7" ht="6.75" customHeight="1">
      <c r="B56" s="11">
        <v>7084</v>
      </c>
      <c r="C56" s="11">
        <v>0.16</v>
      </c>
      <c r="D56" s="11"/>
      <c r="E56" s="11"/>
      <c r="F56" s="9">
        <f t="shared" si="53"/>
        <v>214.83</v>
      </c>
    </row>
    <row r="57" spans="2:7" ht="6.75" customHeight="1">
      <c r="B57" s="11"/>
      <c r="C57" s="11"/>
      <c r="D57" s="11">
        <f t="shared" si="54"/>
        <v>16</v>
      </c>
      <c r="E57" s="11">
        <f t="shared" si="55"/>
        <v>2.2400000000000002</v>
      </c>
      <c r="F57" s="10"/>
    </row>
    <row r="58" spans="2:7" ht="6.75" customHeight="1">
      <c r="B58" s="11">
        <v>7100</v>
      </c>
      <c r="C58" s="11">
        <v>0.12</v>
      </c>
      <c r="D58" s="11"/>
      <c r="E58" s="11"/>
      <c r="F58" s="9">
        <f t="shared" si="53"/>
        <v>217.07000000000002</v>
      </c>
    </row>
    <row r="59" spans="2:7" ht="6.75" customHeight="1">
      <c r="B59" s="11"/>
      <c r="C59" s="11"/>
      <c r="D59" s="11">
        <f t="shared" si="54"/>
        <v>50</v>
      </c>
      <c r="E59" s="11">
        <f t="shared" si="55"/>
        <v>6.5</v>
      </c>
      <c r="F59" s="10"/>
    </row>
    <row r="60" spans="2:7" ht="6.75" customHeight="1">
      <c r="B60" s="11">
        <v>7150</v>
      </c>
      <c r="C60" s="11">
        <v>0.14000000000000001</v>
      </c>
      <c r="D60" s="11"/>
      <c r="E60" s="11"/>
      <c r="F60" s="9">
        <f t="shared" si="53"/>
        <v>223.57000000000002</v>
      </c>
    </row>
    <row r="61" spans="2:7" ht="6.75" customHeight="1">
      <c r="B61" s="11"/>
      <c r="C61" s="11"/>
      <c r="D61" s="11">
        <f t="shared" si="54"/>
        <v>50</v>
      </c>
      <c r="E61" s="11">
        <f t="shared" si="55"/>
        <v>3.75</v>
      </c>
      <c r="F61" s="10"/>
    </row>
    <row r="62" spans="2:7" ht="6.75" customHeight="1">
      <c r="B62" s="11">
        <v>7200</v>
      </c>
      <c r="C62" s="11">
        <v>0.01</v>
      </c>
      <c r="D62" s="11"/>
      <c r="E62" s="11"/>
      <c r="F62" s="9">
        <f t="shared" si="53"/>
        <v>227.32000000000002</v>
      </c>
    </row>
    <row r="63" spans="2:7">
      <c r="B63" s="11"/>
      <c r="C63" s="11"/>
      <c r="D63" s="6"/>
      <c r="E63" s="6"/>
      <c r="F63" s="10"/>
    </row>
    <row r="64" spans="2:7">
      <c r="B64" s="4"/>
      <c r="C64" s="4"/>
      <c r="D64" s="4"/>
      <c r="E64" s="4"/>
      <c r="F64" s="4"/>
      <c r="G64" s="7"/>
    </row>
    <row r="66" spans="2:6" ht="17.25">
      <c r="B66" s="14" t="s">
        <v>9</v>
      </c>
      <c r="C66" s="14"/>
      <c r="D66" s="14"/>
      <c r="E66" s="14"/>
      <c r="F66" s="5">
        <f>F62</f>
        <v>227.32000000000002</v>
      </c>
    </row>
  </sheetData>
  <mergeCells count="140">
    <mergeCell ref="B3:F3"/>
    <mergeCell ref="E5:F5"/>
    <mergeCell ref="B5:B7"/>
    <mergeCell ref="C5:C6"/>
    <mergeCell ref="D5:D6"/>
    <mergeCell ref="F44:F45"/>
    <mergeCell ref="F46:F47"/>
    <mergeCell ref="F48:F49"/>
    <mergeCell ref="E37:E38"/>
    <mergeCell ref="E39:E40"/>
    <mergeCell ref="E41:E42"/>
    <mergeCell ref="E43:E44"/>
    <mergeCell ref="E45:E46"/>
    <mergeCell ref="E47:E48"/>
    <mergeCell ref="E49:E50"/>
    <mergeCell ref="F42:F43"/>
    <mergeCell ref="B9:F9"/>
    <mergeCell ref="B28:B29"/>
    <mergeCell ref="C28:C29"/>
    <mergeCell ref="B30:B31"/>
    <mergeCell ref="C30:C31"/>
    <mergeCell ref="F28:F29"/>
    <mergeCell ref="F30:F31"/>
    <mergeCell ref="E29:E30"/>
    <mergeCell ref="F32:F33"/>
    <mergeCell ref="B32:B33"/>
    <mergeCell ref="C32:C33"/>
    <mergeCell ref="B26:B27"/>
    <mergeCell ref="C26:C27"/>
    <mergeCell ref="D27:D28"/>
    <mergeCell ref="E27:E28"/>
    <mergeCell ref="F50:F51"/>
    <mergeCell ref="E51:E52"/>
    <mergeCell ref="B52:B53"/>
    <mergeCell ref="C52:C53"/>
    <mergeCell ref="F52:F53"/>
    <mergeCell ref="F34:F35"/>
    <mergeCell ref="B38:B39"/>
    <mergeCell ref="C38:C39"/>
    <mergeCell ref="B40:B41"/>
    <mergeCell ref="C40:C41"/>
    <mergeCell ref="B34:B35"/>
    <mergeCell ref="C34:C35"/>
    <mergeCell ref="E33:E34"/>
    <mergeCell ref="E35:E36"/>
    <mergeCell ref="B36:B37"/>
    <mergeCell ref="C36:C37"/>
    <mergeCell ref="F36:F37"/>
    <mergeCell ref="F38:F39"/>
    <mergeCell ref="F40:F41"/>
    <mergeCell ref="B62:B63"/>
    <mergeCell ref="C62:C63"/>
    <mergeCell ref="D61:D62"/>
    <mergeCell ref="D59:D60"/>
    <mergeCell ref="B42:B43"/>
    <mergeCell ref="C42:C43"/>
    <mergeCell ref="B44:B45"/>
    <mergeCell ref="C44:C45"/>
    <mergeCell ref="B46:B47"/>
    <mergeCell ref="C46:C47"/>
    <mergeCell ref="B48:B49"/>
    <mergeCell ref="C48:C49"/>
    <mergeCell ref="B50:B51"/>
    <mergeCell ref="C50:C51"/>
    <mergeCell ref="F54:F55"/>
    <mergeCell ref="F56:F57"/>
    <mergeCell ref="F58:F59"/>
    <mergeCell ref="F60:F61"/>
    <mergeCell ref="E61:E62"/>
    <mergeCell ref="F62:F63"/>
    <mergeCell ref="E53:E54"/>
    <mergeCell ref="E57:E58"/>
    <mergeCell ref="E59:E60"/>
    <mergeCell ref="B66:E66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B54:B55"/>
    <mergeCell ref="C54:C55"/>
    <mergeCell ref="B56:B57"/>
    <mergeCell ref="C56:C57"/>
    <mergeCell ref="B58:B59"/>
    <mergeCell ref="E31:E32"/>
    <mergeCell ref="C58:C59"/>
    <mergeCell ref="B60:B61"/>
    <mergeCell ref="C60:C61"/>
    <mergeCell ref="B24:B25"/>
    <mergeCell ref="C24:C25"/>
    <mergeCell ref="D11:D12"/>
    <mergeCell ref="E11:E12"/>
    <mergeCell ref="B18:B19"/>
    <mergeCell ref="C18:C19"/>
    <mergeCell ref="B20:B21"/>
    <mergeCell ref="C20:C21"/>
    <mergeCell ref="B22:B23"/>
    <mergeCell ref="C22:C23"/>
    <mergeCell ref="C12:C13"/>
    <mergeCell ref="B14:B15"/>
    <mergeCell ref="C14:C15"/>
    <mergeCell ref="B16:B17"/>
    <mergeCell ref="C16:C17"/>
    <mergeCell ref="B10:B11"/>
    <mergeCell ref="C10:C11"/>
    <mergeCell ref="B12:B13"/>
    <mergeCell ref="D25:D26"/>
    <mergeCell ref="E25:E26"/>
    <mergeCell ref="E55:E56"/>
    <mergeCell ref="D19:D20"/>
    <mergeCell ref="E19:E20"/>
    <mergeCell ref="D21:D22"/>
    <mergeCell ref="E21:E22"/>
    <mergeCell ref="D23:D24"/>
    <mergeCell ref="E23:E24"/>
    <mergeCell ref="D13:D14"/>
    <mergeCell ref="E13:E14"/>
    <mergeCell ref="D15:D16"/>
    <mergeCell ref="E15:E16"/>
    <mergeCell ref="D17:D18"/>
    <mergeCell ref="E17:E18"/>
    <mergeCell ref="F26:F27"/>
    <mergeCell ref="F10:F11"/>
    <mergeCell ref="F12:F13"/>
    <mergeCell ref="F14:F15"/>
    <mergeCell ref="F16:F17"/>
    <mergeCell ref="F18:F19"/>
    <mergeCell ref="F20:F21"/>
    <mergeCell ref="F22:F23"/>
    <mergeCell ref="F24:F25"/>
  </mergeCells>
  <pageMargins left="0.70866141732283472" right="0.70866141732283472" top="0.35433070866141736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Arkusz1!humus_1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2015-11-30T10:40:50Z</cp:lastPrinted>
  <dcterms:created xsi:type="dcterms:W3CDTF">2012-12-02T07:45:58Z</dcterms:created>
  <dcterms:modified xsi:type="dcterms:W3CDTF">2015-11-30T10:40:59Z</dcterms:modified>
</cp:coreProperties>
</file>