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ZP\2022\Powyżej progów\ZDP\Padniewska\"/>
    </mc:Choice>
  </mc:AlternateContent>
  <xr:revisionPtr revIDLastSave="0" documentId="13_ncr:1_{8E32C60E-B6D2-46FE-BA7A-41832E93A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8" i="1" l="1"/>
  <c r="F137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95" i="1"/>
  <c r="F96" i="1"/>
  <c r="F97" i="1"/>
  <c r="F98" i="1"/>
  <c r="F99" i="1"/>
  <c r="F100" i="1"/>
  <c r="F101" i="1"/>
  <c r="F88" i="1"/>
  <c r="F89" i="1"/>
  <c r="F90" i="1"/>
  <c r="F91" i="1"/>
  <c r="F92" i="1"/>
  <c r="F93" i="1"/>
  <c r="F87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3" i="1"/>
  <c r="F64" i="1"/>
  <c r="F65" i="1"/>
  <c r="F66" i="1"/>
  <c r="F67" i="1"/>
  <c r="F68" i="1"/>
  <c r="F69" i="1"/>
  <c r="F70" i="1"/>
  <c r="F71" i="1"/>
  <c r="F72" i="1"/>
  <c r="F73" i="1"/>
  <c r="F74" i="1"/>
  <c r="F35" i="1"/>
  <c r="F36" i="1"/>
  <c r="F37" i="1"/>
  <c r="F38" i="1"/>
  <c r="F40" i="1"/>
  <c r="F41" i="1"/>
  <c r="F42" i="1"/>
  <c r="F30" i="1"/>
  <c r="F31" i="1"/>
  <c r="F32" i="1"/>
  <c r="F33" i="1"/>
  <c r="F34" i="1"/>
  <c r="F22" i="1"/>
  <c r="F23" i="1"/>
  <c r="F24" i="1"/>
  <c r="F25" i="1"/>
  <c r="F26" i="1"/>
  <c r="F27" i="1"/>
  <c r="F29" i="1"/>
  <c r="F21" i="1"/>
  <c r="F18" i="1"/>
  <c r="F19" i="1"/>
  <c r="F17" i="1"/>
  <c r="F105" i="1"/>
  <c r="F106" i="1"/>
  <c r="F107" i="1"/>
  <c r="F108" i="1"/>
  <c r="F109" i="1"/>
  <c r="F104" i="1"/>
  <c r="F80" i="1"/>
  <c r="F81" i="1"/>
  <c r="F82" i="1"/>
  <c r="F83" i="1"/>
  <c r="F85" i="1"/>
  <c r="F86" i="1"/>
  <c r="F79" i="1"/>
  <c r="F7" i="1"/>
  <c r="F8" i="1"/>
  <c r="F9" i="1"/>
  <c r="F11" i="1"/>
  <c r="F12" i="1"/>
  <c r="F13" i="1"/>
  <c r="F14" i="1"/>
  <c r="F15" i="1"/>
  <c r="F16" i="1"/>
  <c r="F102" i="1" l="1"/>
  <c r="F75" i="1"/>
</calcChain>
</file>

<file path=xl/sharedStrings.xml><?xml version="1.0" encoding="utf-8"?>
<sst xmlns="http://schemas.openxmlformats.org/spreadsheetml/2006/main" count="371" uniqueCount="216">
  <si>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</si>
  <si>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</si>
  <si>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</si>
  <si>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</si>
  <si>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</si>
  <si>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</si>
  <si>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</si>
  <si>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</si>
  <si>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</si>
  <si>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</si>
  <si>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</si>
  <si>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</si>
  <si>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</si>
  <si>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</si>
  <si>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</si>
  <si>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</si>
  <si>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</si>
  <si>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</si>
  <si>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</si>
  <si>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</si>
  <si>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szt.</t>
  </si>
  <si>
    <t>Wartość:</t>
  </si>
  <si>
    <t xml:space="preserve">m3 </t>
  </si>
  <si>
    <t>km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</si>
  <si>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</si>
  <si>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</si>
  <si>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</si>
  <si>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</si>
  <si>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</si>
  <si>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</si>
  <si>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</si>
  <si>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</si>
  <si>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</si>
  <si>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Całość wartość netto:</t>
  </si>
  <si>
    <t>Wartość VAT 23%</t>
  </si>
  <si>
    <t>Całość wartość brutto:</t>
  </si>
  <si>
    <t xml:space="preserve">1. Kosztorys - branża drogowa
</t>
  </si>
  <si>
    <t>I. Roboty przygotowawcze</t>
  </si>
  <si>
    <r>
      <rPr>
        <b/>
        <sz val="11"/>
        <color theme="1"/>
        <rFont val="Arial"/>
        <family val="2"/>
        <charset val="238"/>
      </rPr>
      <t xml:space="preserve">D-01.01.01                                                              </t>
    </r>
    <r>
      <rPr>
        <sz val="11"/>
        <color theme="1"/>
        <rFont val="Arial"/>
        <family val="2"/>
        <charset val="238"/>
      </rPr>
      <t>Roboty pomiarowe przy liniowych robotach ziemnych. Odtworzenie trasy wraz z inwentaryzacją geodezyjną powykonawczą - lokalizacja i obmiar zgodny z pzt.</t>
    </r>
  </si>
  <si>
    <r>
      <rPr>
        <b/>
        <sz val="11"/>
        <color theme="1"/>
        <rFont val="Arial"/>
        <family val="2"/>
        <charset val="238"/>
      </rPr>
      <t xml:space="preserve">D-01.02.01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karczowanie pni z wywozem i utylizacją</t>
    </r>
  </si>
  <si>
    <r>
      <rPr>
        <b/>
        <sz val="11"/>
        <color theme="1"/>
        <rFont val="Arial"/>
        <family val="2"/>
        <charset val="238"/>
      </rPr>
      <t xml:space="preserve">D-01.02.01                                    </t>
    </r>
    <r>
      <rPr>
        <sz val="11"/>
        <color theme="1"/>
        <rFont val="Arial"/>
        <family val="2"/>
        <charset val="238"/>
      </rPr>
      <t xml:space="preserve">               Mechaniczne karczowanie krzaków. Krzaki i podszycia rzadkie od 10-30% powierzchni z wywozem i utylizacją</t>
    </r>
  </si>
  <si>
    <t>ha</t>
  </si>
  <si>
    <t>II. Roboty rozbiórkowe</t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</si>
  <si>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krawężników betonowych na ławie betonowej z oporem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</si>
  <si>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obrzeża betonowego na ławie betonowej z oporem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</si>
  <si>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chodników z kostki brukowej betonowej na podsypce cementowo-piaskowej, sposób rozbiórki - ręcznie.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</si>
  <si>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nawierzchni zjazdów z mas mineralno-bitumicznych, sposób rozbiórki mechaniczny, grubość nawierzchni 5cm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</si>
  <si>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podbudowy z kruszywa gr. 10cm i brukowca gr. 15cm, grubość podbudowy 25cm - tabela rozbiórek zał. nr 1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</si>
  <si>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nawierzchni z mas mineralno-bitumicznych, sposób rozbiórki mechaniczny, grubość nawierzchni 20cm - obmiar zgodny z tabelą rozbiórek zał. nr 1</t>
    </r>
  </si>
  <si>
    <r>
      <rPr>
        <b/>
        <sz val="11"/>
        <color theme="1"/>
        <rFont val="Arial"/>
        <family val="2"/>
        <charset val="238"/>
      </rPr>
      <t xml:space="preserve">D-05.03.11         </t>
    </r>
    <r>
      <rPr>
        <sz val="11"/>
        <color theme="1"/>
        <rFont val="Arial"/>
        <family val="2"/>
        <charset val="238"/>
      </rPr>
      <t xml:space="preserve">                                                    Frezowanie istniejącej nawierzchni pod nakładkę bitumiczną (końcowy odcinek) na średnią grub. 5cm z wywozem na miejsce wskazane przez Inwestora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</si>
  <si>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Wywiezienie gruzu z terenu rozbiórki. Transport i utylizacja.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</si>
  <si>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Załadunek kostki z terenu rozbiórki przy ręcznym załadowaniu i wyładowaniu. Transport samochodami na miejsce wskazane przez Inwestora</t>
    </r>
  </si>
  <si>
    <t>III.Roboty ziemne</t>
  </si>
  <si>
    <r>
      <rPr>
        <b/>
        <sz val="11"/>
        <color theme="1"/>
        <rFont val="Arial"/>
        <family val="2"/>
        <charset val="238"/>
      </rPr>
      <t xml:space="preserve">D-01.02.02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usunięcie warstwy ziemi urodzajnej (humusu). Grubość warstwy do 20 cm; tabela zał. nr 2 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</si>
  <si>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z transp. Humusu. Kategoria gruntu I-II. 9792,25 x 0,20 = 1958,45 m3 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</si>
  <si>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poprzeczne na przerzut z wbudowaniem w nasyp wraz z zagęszczeniem. Kategoria gruntu III - tabela zał. nr 3. kol.7 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</si>
  <si>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- wykopy w gr. Kat. III - obliczenie ilości robót poz. 6.; tabela zał. nr 3. kol.6.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</si>
  <si>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- odwóz nadmiaru gruntu; tabela zał. nr 3. kol.9. </t>
    </r>
  </si>
  <si>
    <r>
      <rPr>
        <b/>
        <sz val="11"/>
        <color theme="1"/>
        <rFont val="Arial"/>
        <family val="2"/>
        <charset val="238"/>
      </rPr>
      <t xml:space="preserve">D-02.03.01         </t>
    </r>
    <r>
      <rPr>
        <sz val="11"/>
        <color theme="1"/>
        <rFont val="Arial"/>
        <family val="2"/>
        <charset val="238"/>
      </rPr>
      <t xml:space="preserve">                                                    Formowanie i zagęszczenie nasypów. Kategoria gruntu III - tabela załącznik nr 3 kol.7.</t>
    </r>
  </si>
  <si>
    <r>
      <rPr>
        <b/>
        <sz val="11"/>
        <color theme="1"/>
        <rFont val="Arial"/>
        <family val="2"/>
        <charset val="238"/>
      </rPr>
      <t xml:space="preserve">D-06.01.01         </t>
    </r>
    <r>
      <rPr>
        <sz val="11"/>
        <color theme="1"/>
        <rFont val="Arial"/>
        <family val="2"/>
        <charset val="238"/>
      </rPr>
      <t xml:space="preserve">                                                    Humusowanie skarp warstwą grub. 10cm i obsianie trawą skarp</t>
    </r>
  </si>
  <si>
    <t>IV. Podbudowa</t>
  </si>
  <si>
    <r>
      <rPr>
        <b/>
        <sz val="11"/>
        <color theme="1"/>
        <rFont val="Arial"/>
        <family val="2"/>
        <charset val="238"/>
      </rPr>
      <t xml:space="preserve">D-04.01.01         </t>
    </r>
    <r>
      <rPr>
        <sz val="11"/>
        <color theme="1"/>
        <rFont val="Arial"/>
        <family val="2"/>
        <charset val="238"/>
      </rPr>
      <t xml:space="preserve">                                                    Profilowanie i zagęszczanie podłoża pod warstwy konstrukcyjne nawierzchni. Profilowanie i zagęszczanie wykonywane mechanicznie.</t>
    </r>
  </si>
  <si>
    <t>21.</t>
  </si>
  <si>
    <r>
      <rPr>
        <b/>
        <sz val="11"/>
        <color theme="1"/>
        <rFont val="Arial"/>
        <family val="2"/>
        <charset val="238"/>
      </rPr>
      <t xml:space="preserve">D-04.02.02         </t>
    </r>
    <r>
      <rPr>
        <sz val="11"/>
        <color theme="1"/>
        <rFont val="Arial"/>
        <family val="2"/>
        <charset val="238"/>
      </rPr>
      <t xml:space="preserve">                                                    Wykonanie i zagęszczenie warstwy odsączającej - mechaniczne, grubość warstwy po zagęszczeniu 20cm - jezdnia</t>
    </r>
  </si>
  <si>
    <t>22.</t>
  </si>
  <si>
    <r>
      <rPr>
        <b/>
        <sz val="11"/>
        <color theme="1"/>
        <rFont val="Arial"/>
        <family val="2"/>
        <charset val="238"/>
      </rPr>
      <t xml:space="preserve">D-04.05.01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gruntu stabilizowanego cementem - CBGM C3/4, grubość warstwy po zagęszczeniu 15cm - warstwa wzmacniająca</t>
    </r>
  </si>
  <si>
    <t>23.</t>
  </si>
  <si>
    <r>
      <rPr>
        <b/>
        <sz val="11"/>
        <color theme="1"/>
        <rFont val="Arial"/>
        <family val="2"/>
        <charset val="238"/>
      </rPr>
      <t xml:space="preserve">D-04.05.01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gruntu stabilizowanego cementem i wytrzymałości C3/4, grubość warstwy po zagęszczeniu 10cm</t>
    </r>
  </si>
  <si>
    <t>24.</t>
  </si>
  <si>
    <r>
      <rPr>
        <b/>
        <sz val="11"/>
        <color theme="1"/>
        <rFont val="Arial"/>
        <family val="2"/>
        <charset val="238"/>
      </rPr>
      <t xml:space="preserve">D-04.04.02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Podbudowy z kruszyw łamanych frakcji 0/31,5mm, grubość warstwy po zagęszczeniu 20cm - jezdnia, zjazdy, pobocza</t>
    </r>
  </si>
  <si>
    <t>25.</t>
  </si>
  <si>
    <t>26.</t>
  </si>
  <si>
    <r>
      <rPr>
        <b/>
        <sz val="11"/>
        <color theme="1"/>
        <rFont val="Arial"/>
        <family val="2"/>
        <charset val="238"/>
      </rPr>
      <t xml:space="preserve">D-04.03.01         </t>
    </r>
    <r>
      <rPr>
        <sz val="11"/>
        <color theme="1"/>
        <rFont val="Arial"/>
        <family val="2"/>
        <charset val="238"/>
      </rPr>
      <t xml:space="preserve">                                                    Oczyszczenie poszczególnych warstw konstrukcyjnych - mechanicznie</t>
    </r>
  </si>
  <si>
    <t>27.</t>
  </si>
  <si>
    <r>
      <rPr>
        <b/>
        <sz val="11"/>
        <color theme="1"/>
        <rFont val="Arial"/>
        <family val="2"/>
        <charset val="238"/>
      </rPr>
      <t xml:space="preserve">D-04.03.01         </t>
    </r>
    <r>
      <rPr>
        <sz val="11"/>
        <color theme="1"/>
        <rFont val="Arial"/>
        <family val="2"/>
        <charset val="238"/>
      </rPr>
      <t xml:space="preserve">                                                    Skropienie podbudowy z kruszywa emulsją asfaltową w ilości 0,8 kg/m2; tabela załącznik nr 4</t>
    </r>
  </si>
  <si>
    <t>28.</t>
  </si>
  <si>
    <r>
      <rPr>
        <b/>
        <sz val="11"/>
        <color theme="1"/>
        <rFont val="Arial"/>
        <family val="2"/>
        <charset val="238"/>
      </rPr>
      <t xml:space="preserve">D-04.03.01         </t>
    </r>
    <r>
      <rPr>
        <sz val="11"/>
        <color theme="1"/>
        <rFont val="Arial"/>
        <family val="2"/>
        <charset val="238"/>
      </rPr>
      <t xml:space="preserve">                                                    Skropienie poszczególnych warstw emulsją asfaltową w ilości 0,5 kg/m2</t>
    </r>
  </si>
  <si>
    <t>29.</t>
  </si>
  <si>
    <r>
      <rPr>
        <b/>
        <sz val="11"/>
        <color theme="1"/>
        <rFont val="Arial"/>
        <family val="2"/>
        <charset val="238"/>
      </rPr>
      <t xml:space="preserve">D-04.07.01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mieszanek mineralno-bitumicznych asfaltowych AC 22 P, grubość warstwy po zagęszczeniu 10cm, dowóz masy z wytwórni - jezdnia; tabela załacznik nr 5</t>
    </r>
  </si>
  <si>
    <t>V. Nawierzchnia</t>
  </si>
  <si>
    <t>30.</t>
  </si>
  <si>
    <r>
      <rPr>
        <b/>
        <sz val="11"/>
        <color theme="1"/>
        <rFont val="Arial"/>
        <family val="2"/>
        <charset val="238"/>
      </rPr>
      <t xml:space="preserve">D-05.03.05 b         </t>
    </r>
    <r>
      <rPr>
        <sz val="11"/>
        <color theme="1"/>
        <rFont val="Arial"/>
        <family val="2"/>
        <charset val="238"/>
      </rPr>
      <t xml:space="preserve">                                                    Warstwa wiążąca z mieszanek mineralno-bitumicznych asfaltowych AC16W, grubość warstwy po zagęszczeniu 6 cm dla KR 3-4, z transp. masy z wytw. do miejsca wbudowania; tabela załacznik nr 6</t>
    </r>
  </si>
  <si>
    <t>31.</t>
  </si>
  <si>
    <r>
      <rPr>
        <b/>
        <sz val="11"/>
        <color theme="1"/>
        <rFont val="Arial"/>
        <family val="2"/>
        <charset val="238"/>
      </rPr>
      <t xml:space="preserve">D-05.03.05 b         </t>
    </r>
    <r>
      <rPr>
        <sz val="11"/>
        <color theme="1"/>
        <rFont val="Arial"/>
        <family val="2"/>
        <charset val="238"/>
      </rPr>
      <t xml:space="preserve">                                                    Warstwa wiążąca z betonu asfaltowego AC16W, grubość warstwy po zagęszczeniu 5 cm; na zjazdach bitumicznych</t>
    </r>
  </si>
  <si>
    <t>32.</t>
  </si>
  <si>
    <r>
      <rPr>
        <b/>
        <sz val="11"/>
        <color theme="1"/>
        <rFont val="Arial"/>
        <family val="2"/>
        <charset val="238"/>
      </rPr>
      <t xml:space="preserve">D-05.03.13         </t>
    </r>
    <r>
      <rPr>
        <sz val="11"/>
        <color theme="1"/>
        <rFont val="Arial"/>
        <family val="2"/>
        <charset val="238"/>
      </rPr>
      <t xml:space="preserve">                                                    Warstwa ścieralna z betonu asfaltowego - mieszanka mastyksowo-grysowa AC11S, grubość warstwy po zagęszczeniu 4 cm; z dowozem z wytwórni; jezdnia - tabela zał. nr 7.</t>
    </r>
  </si>
  <si>
    <t>33.</t>
  </si>
  <si>
    <r>
      <rPr>
        <b/>
        <sz val="11"/>
        <color theme="1"/>
        <rFont val="Arial"/>
        <family val="2"/>
        <charset val="238"/>
      </rPr>
      <t xml:space="preserve">D-05.03.05 a         </t>
    </r>
    <r>
      <rPr>
        <sz val="11"/>
        <color theme="1"/>
        <rFont val="Arial"/>
        <family val="2"/>
        <charset val="238"/>
      </rPr>
      <t xml:space="preserve">                                                    Wykonanie warstwy ścieralnej z betonu asfaltowego AC8S, grubość warstwy po zagęszczeniu 5 cm, dla KR3-4, z transp. masy z wytw. do miejsca wbudowania - ścieżka rowerowa, ciąg pieszo-rowerowy i zjazdy</t>
    </r>
  </si>
  <si>
    <t>34.</t>
  </si>
  <si>
    <r>
      <rPr>
        <b/>
        <sz val="11"/>
        <color theme="1"/>
        <rFont val="Arial"/>
        <family val="2"/>
        <charset val="238"/>
      </rPr>
      <t xml:space="preserve">D-05.03.23        </t>
    </r>
    <r>
      <rPr>
        <sz val="11"/>
        <color theme="1"/>
        <rFont val="Arial"/>
        <family val="2"/>
        <charset val="238"/>
      </rPr>
      <t xml:space="preserve">                                                    Nawierzchnia z kostki brukowej betonowa grub. 8cm, - kolor szary, układanie na podsypce cementowo-piaskowej gr. 4cm z wypełnieniem spoin piaskiem - chodnik, zjazdy i azyl dla pieszych</t>
    </r>
  </si>
  <si>
    <t>VI. Krawężniki, obrzeża i oporniki</t>
  </si>
  <si>
    <t>35.</t>
  </si>
  <si>
    <r>
      <rPr>
        <b/>
        <sz val="11"/>
        <color theme="1"/>
        <rFont val="Arial"/>
        <family val="2"/>
        <charset val="238"/>
      </rPr>
      <t xml:space="preserve">D-08.01.01         </t>
    </r>
    <r>
      <rPr>
        <sz val="11"/>
        <color theme="1"/>
        <rFont val="Arial"/>
        <family val="2"/>
        <charset val="238"/>
      </rPr>
      <t xml:space="preserve">                                                    Krawężniki betonowe o wymiarach 15x30cm i 15x22cm na ławie betonowej z oporem C12/15 i podsypce cementowo-piaskowej.</t>
    </r>
  </si>
  <si>
    <t>36.</t>
  </si>
  <si>
    <r>
      <rPr>
        <b/>
        <sz val="11"/>
        <color theme="1"/>
        <rFont val="Arial"/>
        <family val="2"/>
        <charset val="238"/>
      </rPr>
      <t xml:space="preserve">D-08.03.01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betonowe o wymiarach 30x8cm na ławie betonowej i podsypce cementowo-piaskowej z wypełnieniem spoin zaprawą cementową</t>
    </r>
  </si>
  <si>
    <t>37.</t>
  </si>
  <si>
    <r>
      <rPr>
        <b/>
        <sz val="11"/>
        <color theme="1"/>
        <rFont val="Arial"/>
        <family val="2"/>
        <charset val="238"/>
      </rPr>
      <t xml:space="preserve">D-08.01.01 i D-08.03.01      </t>
    </r>
    <r>
      <rPr>
        <sz val="11"/>
        <color theme="1"/>
        <rFont val="Arial"/>
        <family val="2"/>
        <charset val="238"/>
      </rPr>
      <t xml:space="preserve">                                                    Ustawienie opornika betonowego 12x25cm na ławie betonowej  z oporem i podsypce cementowo-piaskowej</t>
    </r>
  </si>
  <si>
    <t>VII. Odwodnienie i roboty różne</t>
  </si>
  <si>
    <t>38.</t>
  </si>
  <si>
    <r>
      <rPr>
        <b/>
        <sz val="11"/>
        <color theme="1"/>
        <rFont val="Arial"/>
        <family val="2"/>
        <charset val="238"/>
      </rPr>
      <t xml:space="preserve">D-01.03.04         </t>
    </r>
    <r>
      <rPr>
        <sz val="11"/>
        <color theme="1"/>
        <rFont val="Arial"/>
        <family val="2"/>
        <charset val="238"/>
      </rPr>
      <t xml:space="preserve">                                                    Regulacja pionowa studzienek dla urządzeń podziemnych. Urządzenia - włazy kanałowe w chodniku i jezdni</t>
    </r>
  </si>
  <si>
    <t>39.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</si>
  <si>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Wymiana istniejących żeliwnych pokryw i płyt odciążających na studniach rewizyjnych - okrągłe klasy D400 o wielkości 600mm z pokrywą wypełnioną betonem </t>
    </r>
  </si>
  <si>
    <t>40.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</si>
  <si>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Demontaż studzienek ściekowych ulicznych. Studzienka betonowa o średnicy 500mm z osadnikiem bez syfonu</t>
    </r>
  </si>
  <si>
    <t>kpl.</t>
  </si>
  <si>
    <t>41.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</si>
  <si>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Studzienki ściekowe z gotowych elementów, uliczne, betonowe, o średnicy 2500mm, z osadnikiem bez syfonu w tym z kratką krawężnikowo-jezdniową szt. 27 i z kratką jezdniową szt. 26</t>
    </r>
  </si>
  <si>
    <t>42.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</si>
  <si>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Przykanaliki z rur PVC łączone na wcisk o średnicy zewnętrznej 200mm</t>
    </r>
  </si>
  <si>
    <t>43.</t>
  </si>
  <si>
    <r>
      <t xml:space="preserve">D-01.03.04                                                             </t>
    </r>
    <r>
      <rPr>
        <sz val="11"/>
        <color theme="1"/>
        <rFont val="Arial"/>
        <family val="2"/>
        <charset val="238"/>
      </rPr>
      <t>Regulacja pionowa studzienek dla urządzeń podziemnych. Urządzenia - studzienki telefoniczne</t>
    </r>
  </si>
  <si>
    <t>44.</t>
  </si>
  <si>
    <r>
      <t xml:space="preserve">D-01.03.04                                                             </t>
    </r>
    <r>
      <rPr>
        <sz val="11"/>
        <color theme="1"/>
        <rFont val="Arial"/>
        <family val="2"/>
        <charset val="238"/>
      </rPr>
      <t>Regulacja pionowa studzienek dla urządzeń podziemnych. Urządzenia - 23 szt. - zawory wodociągowe i 65 szt. - gazowe.</t>
    </r>
  </si>
  <si>
    <t>45.</t>
  </si>
  <si>
    <r>
      <t xml:space="preserve">D-06.02.01 a                                                             </t>
    </r>
    <r>
      <rPr>
        <sz val="11"/>
        <color theme="1"/>
        <rFont val="Arial"/>
        <family val="2"/>
        <charset val="238"/>
      </rPr>
      <t>Przepusty rurowe - przedłużenie. Elementy przepustu - rury PHED karbowane o średnicy 40cm</t>
    </r>
  </si>
  <si>
    <t>46.</t>
  </si>
  <si>
    <r>
      <t xml:space="preserve">D-06.02.01a                                                            </t>
    </r>
    <r>
      <rPr>
        <sz val="11"/>
        <color theme="1"/>
        <rFont val="Arial"/>
        <family val="2"/>
        <charset val="238"/>
      </rPr>
      <t>Obrukowanie wylotów brukiem na zaprawie cementowo-piaskowej</t>
    </r>
  </si>
  <si>
    <t>47.</t>
  </si>
  <si>
    <t>48.</t>
  </si>
  <si>
    <r>
      <t xml:space="preserve">D-10.01.01a                                                            </t>
    </r>
    <r>
      <rPr>
        <sz val="11"/>
        <color theme="1"/>
        <rFont val="Arial"/>
        <family val="2"/>
        <charset val="238"/>
      </rPr>
      <t>Umocnienie skarp prefabrykowanymi żelb.ścianami oporowymi typu "L" na podsypce cem.-piask. i chudym betonie gr. 10 cm</t>
    </r>
  </si>
  <si>
    <t>49.</t>
  </si>
  <si>
    <r>
      <t xml:space="preserve">D-01.03.08                                                             </t>
    </r>
    <r>
      <rPr>
        <sz val="11"/>
        <color theme="1"/>
        <rFont val="Arial"/>
        <family val="2"/>
        <charset val="238"/>
      </rPr>
      <t>Zabezpieczenie kabli telekomunikacyjnych rurami ochronnymi dwudzielnymi pod zjazdami i na skrzyżowaniu z murem oporowym</t>
    </r>
  </si>
  <si>
    <t>VIII. Oznakowanie pionowe i poziome</t>
  </si>
  <si>
    <t>50.</t>
  </si>
  <si>
    <r>
      <t xml:space="preserve">D-07.02.01                                                            </t>
    </r>
    <r>
      <rPr>
        <sz val="11"/>
        <color theme="1"/>
        <rFont val="Arial"/>
        <family val="2"/>
        <charset val="238"/>
      </rPr>
      <t>Rozebranie słupów do znaków wg PSOR</t>
    </r>
  </si>
  <si>
    <t>51.</t>
  </si>
  <si>
    <r>
      <t xml:space="preserve">D-07.02.01                                                            </t>
    </r>
    <r>
      <rPr>
        <sz val="11"/>
        <color theme="1"/>
        <rFont val="Arial"/>
        <family val="2"/>
        <charset val="238"/>
      </rPr>
      <t>Zdjęcie znaków i drogowskazów wg PSOR</t>
    </r>
  </si>
  <si>
    <t>52.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</si>
  <si>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Słupki z rur stalowych - obmiar zgodny z zestawieniem w PSOR</t>
    </r>
  </si>
  <si>
    <t>53.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</si>
  <si>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ostrzegawcze i informacyjne średnie - wg PSOR</t>
    </r>
  </si>
  <si>
    <t>54.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</si>
  <si>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nakazu, ostrzegawcze i informacyjne mini wg zestawienia w PSOR</t>
    </r>
  </si>
  <si>
    <t>55.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</si>
  <si>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informacyjne duże wg zestawienia w PSOR</t>
    </r>
  </si>
  <si>
    <t>56.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</si>
  <si>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miejscowości z grupy E wg zestawienia w PSOR</t>
    </r>
  </si>
  <si>
    <t>57.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</si>
  <si>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Słupki przeszkodowe U 5b (pylony) - obmiar w SOR</t>
    </r>
  </si>
  <si>
    <t>58.</t>
  </si>
  <si>
    <r>
      <t xml:space="preserve">D-07.01.01                                                              </t>
    </r>
    <r>
      <rPr>
        <sz val="11"/>
        <color theme="1"/>
        <rFont val="Arial"/>
        <family val="2"/>
        <charset val="238"/>
      </rPr>
      <t>Oznakowanie poziome jezdni farbą chemoutwardzalną P-23, P-26, P-11, P-10, P-14, P-13, P-8 - sposób malowania ręczny wg SOR</t>
    </r>
  </si>
  <si>
    <t>59.</t>
  </si>
  <si>
    <r>
      <t xml:space="preserve">D-07.01.01                                                              </t>
    </r>
    <r>
      <rPr>
        <sz val="11"/>
        <color theme="1"/>
        <rFont val="Arial"/>
        <family val="2"/>
        <charset val="238"/>
      </rPr>
      <t>Oznakowanie poziome jezdni farbą chemoutwardzalną P-4, P-1e, P-6, P-1b, P-3b, P-17, P-1c, P-7b, P-7c, P-2b, P-21 - sposób malowania mechaniczny</t>
    </r>
  </si>
  <si>
    <t>60.</t>
  </si>
  <si>
    <r>
      <t xml:space="preserve">D-07.01.01                                                              </t>
    </r>
    <r>
      <rPr>
        <sz val="11"/>
        <color theme="1"/>
        <rFont val="Arial"/>
        <family val="2"/>
        <charset val="238"/>
      </rPr>
      <t>Malowanie farbą kolor czerwony ciągu pieszo-rowerowego str. L - końcowy odcinek</t>
    </r>
  </si>
  <si>
    <t>61.</t>
  </si>
  <si>
    <r>
      <t xml:space="preserve">D-07.06.02                                                              </t>
    </r>
    <r>
      <rPr>
        <sz val="11"/>
        <color theme="1"/>
        <rFont val="Arial"/>
        <family val="2"/>
        <charset val="238"/>
      </rPr>
      <t>Poręcze ochronne sztywne z jedną poprzeczką U-12a o rozstawie słupków z rur co 2,0m z obetonowaniem słupków wg PZT i PSOR</t>
    </r>
  </si>
  <si>
    <t>Budowa sieci elektroenergetycznej oświetleniowej</t>
  </si>
  <si>
    <t xml:space="preserve">2. Kosztorys - branża elektryczna
</t>
  </si>
  <si>
    <t>I. Wykopy</t>
  </si>
  <si>
    <r>
      <rPr>
        <b/>
        <sz val="11"/>
        <color theme="1"/>
        <rFont val="Arial"/>
        <family val="2"/>
        <charset val="238"/>
      </rPr>
      <t xml:space="preserve">KNR 2-010701-0302                                              </t>
    </r>
    <r>
      <rPr>
        <sz val="11"/>
        <color theme="1"/>
        <rFont val="Arial"/>
        <family val="2"/>
        <charset val="238"/>
      </rPr>
      <t>Ręczne kopanie rowów dla kabli o głębokości do 0,8 m i szer. dna do 0,4 m w gruncie kat. IV</t>
    </r>
  </si>
  <si>
    <r>
      <rPr>
        <b/>
        <sz val="11"/>
        <color theme="1"/>
        <rFont val="Arial"/>
        <family val="2"/>
        <charset val="238"/>
      </rPr>
      <t xml:space="preserve">KNR 5-100301-01                                                </t>
    </r>
    <r>
      <rPr>
        <sz val="11"/>
        <color theme="1"/>
        <rFont val="Arial"/>
        <family val="2"/>
        <charset val="238"/>
      </rPr>
      <t>Nasypanie warstwy piasku grub. 0,1 m na dno rowu kablowego o szer. do 0,4 m</t>
    </r>
  </si>
  <si>
    <r>
      <rPr>
        <b/>
        <sz val="11"/>
        <color theme="1"/>
        <rFont val="Arial"/>
        <family val="2"/>
        <charset val="238"/>
      </rPr>
      <t xml:space="preserve">KNR 2-010707-05                                                </t>
    </r>
    <r>
      <rPr>
        <sz val="11"/>
        <color theme="1"/>
        <rFont val="Arial"/>
        <family val="2"/>
        <charset val="238"/>
      </rPr>
      <t>Wykopy ręczne o głębok. do 2 m w gruncie kat. III wraz z zasypaniem fundamentów, krotność = 17</t>
    </r>
  </si>
  <si>
    <r>
      <rPr>
        <b/>
        <sz val="11"/>
        <color theme="1"/>
        <rFont val="Arial"/>
        <family val="2"/>
        <charset val="238"/>
      </rPr>
      <t xml:space="preserve">KNR 5-100303-01                                                </t>
    </r>
    <r>
      <rPr>
        <sz val="11"/>
        <color theme="1"/>
        <rFont val="Arial"/>
        <family val="2"/>
        <charset val="238"/>
      </rPr>
      <t>Układanie rur ochronnych z PCW o śr. do 75mm w wykopie</t>
    </r>
  </si>
  <si>
    <t>II. Układanie kabli, montaż słupów</t>
  </si>
  <si>
    <r>
      <rPr>
        <b/>
        <sz val="11"/>
        <color theme="1"/>
        <rFont val="Arial"/>
        <family val="2"/>
        <charset val="238"/>
      </rPr>
      <t xml:space="preserve">KNR 5-100709-01                                                </t>
    </r>
    <r>
      <rPr>
        <sz val="11"/>
        <color theme="1"/>
        <rFont val="Arial"/>
        <family val="2"/>
        <charset val="238"/>
      </rPr>
      <t>Mechaniczne stawianie słupów oświetleniowych w gruncie kat. I-III</t>
    </r>
  </si>
  <si>
    <r>
      <rPr>
        <b/>
        <sz val="11"/>
        <color theme="1"/>
        <rFont val="Arial"/>
        <family val="2"/>
        <charset val="238"/>
      </rPr>
      <t xml:space="preserve">KNR 5-101002-01                                                </t>
    </r>
    <r>
      <rPr>
        <sz val="11"/>
        <color theme="1"/>
        <rFont val="Arial"/>
        <family val="2"/>
        <charset val="238"/>
      </rPr>
      <t>Montaż wysięgników rurowych o ciężarze do 15 kg na słupie</t>
    </r>
  </si>
  <si>
    <r>
      <rPr>
        <b/>
        <sz val="11"/>
        <color theme="1"/>
        <rFont val="Arial"/>
        <family val="2"/>
        <charset val="238"/>
      </rPr>
      <t xml:space="preserve">KNR 5-100114-02                                                     </t>
    </r>
    <r>
      <rPr>
        <sz val="11"/>
        <color theme="1"/>
        <rFont val="Arial"/>
        <family val="2"/>
        <charset val="238"/>
      </rPr>
      <t>Układanie kabli wielożyłowych o masie do 1,0 kg/m na nap. znamionowe poniżej 110 kV w rurach pustakach lub kanałach zamkniętych - kabel w rurach</t>
    </r>
  </si>
  <si>
    <t>słupy</t>
  </si>
  <si>
    <r>
      <rPr>
        <b/>
        <sz val="11"/>
        <color theme="1"/>
        <rFont val="Arial"/>
        <family val="2"/>
        <charset val="238"/>
      </rPr>
      <t xml:space="preserve">KNR 5-080608-07                                                     </t>
    </r>
    <r>
      <rPr>
        <sz val="11"/>
        <color theme="1"/>
        <rFont val="Arial"/>
        <family val="2"/>
        <charset val="238"/>
      </rPr>
      <t>Układanie bednarki w rowach kablowych - bednarka do 120 mm2</t>
    </r>
  </si>
  <si>
    <r>
      <rPr>
        <b/>
        <sz val="11"/>
        <color theme="1"/>
        <rFont val="Arial"/>
        <family val="2"/>
        <charset val="238"/>
      </rPr>
      <t xml:space="preserve">KNR 5-101001-04                                                    </t>
    </r>
    <r>
      <rPr>
        <sz val="11"/>
        <color theme="1"/>
        <rFont val="Arial"/>
        <family val="2"/>
        <charset val="238"/>
      </rPr>
      <t>Montaż tabliczek bezpiecznikowych na konstrukcji</t>
    </r>
  </si>
  <si>
    <t>m-1 przew</t>
  </si>
  <si>
    <t>III. Prace pomiarowe</t>
  </si>
  <si>
    <r>
      <rPr>
        <b/>
        <sz val="11"/>
        <color theme="1"/>
        <rFont val="Arial"/>
        <family val="2"/>
        <charset val="238"/>
      </rPr>
      <t xml:space="preserve">KNR 4-031205-01                                                    </t>
    </r>
    <r>
      <rPr>
        <sz val="11"/>
        <color theme="1"/>
        <rFont val="Arial"/>
        <family val="2"/>
        <charset val="238"/>
      </rPr>
      <t>Pierwszy pomiar uziemienia ochronnego lub roboczego</t>
    </r>
  </si>
  <si>
    <t>pomiar</t>
  </si>
  <si>
    <r>
      <rPr>
        <b/>
        <sz val="11"/>
        <color theme="1"/>
        <rFont val="Arial"/>
        <family val="2"/>
        <charset val="238"/>
      </rPr>
      <t xml:space="preserve">KNR 4-031203-01                                                    </t>
    </r>
    <r>
      <rPr>
        <sz val="11"/>
        <color theme="1"/>
        <rFont val="Arial"/>
        <family val="2"/>
        <charset val="238"/>
      </rPr>
      <t>Badanie linii kablowej o ilości żył do 4</t>
    </r>
  </si>
  <si>
    <t>odc.</t>
  </si>
  <si>
    <t>IV. Demontaż</t>
  </si>
  <si>
    <r>
      <rPr>
        <b/>
        <sz val="11"/>
        <color theme="1"/>
        <rFont val="Arial"/>
        <family val="2"/>
        <charset val="238"/>
      </rPr>
      <t xml:space="preserve">KNNR 9-0903-04                                                    </t>
    </r>
    <r>
      <rPr>
        <sz val="11"/>
        <color theme="1"/>
        <rFont val="Arial"/>
        <family val="2"/>
        <charset val="238"/>
      </rPr>
      <t>Demontaż przewodów nieizolowanych linii NN o przekroju do 95 mm2 z przeznaczeniem na złom</t>
    </r>
  </si>
  <si>
    <t>km/1przew</t>
  </si>
  <si>
    <r>
      <rPr>
        <b/>
        <sz val="11"/>
        <color theme="1"/>
        <rFont val="Arial"/>
        <family val="2"/>
        <charset val="238"/>
      </rPr>
      <t xml:space="preserve">KNNR 9-1005-03                                                    </t>
    </r>
    <r>
      <rPr>
        <sz val="11"/>
        <color theme="1"/>
        <rFont val="Arial"/>
        <family val="2"/>
        <charset val="238"/>
      </rPr>
      <t>Demontaż opraw oświetlenia zewnętrznego na trzpieniu słupa lub wysięgniku</t>
    </r>
  </si>
  <si>
    <r>
      <rPr>
        <b/>
        <sz val="11"/>
        <color theme="1"/>
        <rFont val="Arial"/>
        <family val="2"/>
        <charset val="238"/>
      </rPr>
      <t xml:space="preserve">KNNR 9-1002-06                                                    </t>
    </r>
    <r>
      <rPr>
        <sz val="11"/>
        <color theme="1"/>
        <rFont val="Arial"/>
        <family val="2"/>
        <charset val="238"/>
      </rPr>
      <t>Demontaż wysięgników rurowych o ciężarze do 30 kg mocowanych na słupie lub ścianie</t>
    </r>
  </si>
  <si>
    <r>
      <rPr>
        <b/>
        <sz val="11"/>
        <color theme="1"/>
        <rFont val="Arial"/>
        <family val="2"/>
        <charset val="238"/>
      </rPr>
      <t xml:space="preserve">KNNR 9-0102-04                                                    </t>
    </r>
    <r>
      <rPr>
        <sz val="11"/>
        <color theme="1"/>
        <rFont val="Arial"/>
        <family val="2"/>
        <charset val="238"/>
      </rPr>
      <t>Demontaż złączy napowietrznych typu SO</t>
    </r>
  </si>
  <si>
    <r>
      <rPr>
        <b/>
        <sz val="11"/>
        <color theme="1"/>
        <rFont val="Arial"/>
        <family val="2"/>
        <charset val="238"/>
      </rPr>
      <t xml:space="preserve">KNR 2-010704-02                                                </t>
    </r>
    <r>
      <rPr>
        <sz val="11"/>
        <color theme="1"/>
        <rFont val="Arial"/>
        <family val="2"/>
        <charset val="238"/>
      </rPr>
      <t>Ręczne zasypywanie rowów dla kabli o głębok. do 0,6m i szer. dna do 0,4m w gruncie kat. III</t>
    </r>
  </si>
  <si>
    <r>
      <rPr>
        <b/>
        <sz val="11"/>
        <color theme="1"/>
        <rFont val="Arial"/>
        <family val="2"/>
        <charset val="238"/>
      </rPr>
      <t xml:space="preserve">KNNR 5-1004-01                                                     </t>
    </r>
    <r>
      <rPr>
        <sz val="11"/>
        <color theme="1"/>
        <rFont val="Arial"/>
        <family val="2"/>
        <charset val="238"/>
      </rPr>
      <t>Montaż opraw oświetlenia zewnętrznego na słupie</t>
    </r>
  </si>
  <si>
    <r>
      <rPr>
        <b/>
        <sz val="11"/>
        <color theme="1"/>
        <rFont val="Arial"/>
        <family val="2"/>
        <charset val="238"/>
      </rPr>
      <t xml:space="preserve">KNR 5-100103-02                                                     </t>
    </r>
    <r>
      <rPr>
        <sz val="11"/>
        <color theme="1"/>
        <rFont val="Arial"/>
        <family val="2"/>
        <charset val="238"/>
      </rPr>
      <t>Ręczne układanie kabli wielożyłowych o masie do 1,0 kg/m na nap. znamionowe poniżej 110 kV w rowach kablowych - kabel YAKY 4 x 25 mm2</t>
    </r>
  </si>
  <si>
    <r>
      <rPr>
        <b/>
        <sz val="11"/>
        <color theme="1"/>
        <rFont val="Arial"/>
        <family val="2"/>
        <charset val="238"/>
      </rPr>
      <t xml:space="preserve">KNR 5-100115-02                                                     </t>
    </r>
    <r>
      <rPr>
        <sz val="11"/>
        <color theme="1"/>
        <rFont val="Arial"/>
        <family val="2"/>
        <charset val="238"/>
      </rPr>
      <t>Układanie kabli jednożyłowych o masie do 1,0 kg/m na napięcie znamionowe poniżej 110 kV w słupach oświetleniowych wraz z zapasami</t>
    </r>
  </si>
  <si>
    <r>
      <rPr>
        <b/>
        <sz val="11"/>
        <color theme="1"/>
        <rFont val="Arial"/>
        <family val="2"/>
        <charset val="238"/>
      </rPr>
      <t xml:space="preserve">KNR 5-101004-01                                                    </t>
    </r>
    <r>
      <rPr>
        <sz val="11"/>
        <color theme="1"/>
        <rFont val="Arial"/>
        <family val="2"/>
        <charset val="238"/>
      </rPr>
      <t>Wciąganie przewodów z udziałem podnośnika samochodowego w słup lub rury osłonowe.       Krotność = 17</t>
    </r>
  </si>
  <si>
    <t xml:space="preserve">3. Kosztorys - branża teletechniczna - budowa kanału technologicznego
</t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</si>
  <si>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SKR-1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</si>
  <si>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SK-2 dwuelementowych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</si>
  <si>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SKO-2g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</si>
  <si>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SKO-2g (klasa C-250)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</si>
  <si>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kanalizacji kablowej z rur HDPE w wykopie wykonanym ręcznie, w gr.kat.III, 1 warstw. w ciągu kan., 1 rur. w warstwie, 1 otw. w ciągu kan.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</si>
  <si>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każda następn. Krotność = 3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</si>
  <si>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każda następn. - wiązka 7 mikrorur 10/8 w rurze fi 40,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</si>
  <si>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kanalizacji kablowej pierwotnej z rur z tworzyw sztucznych w wykopie wykonanym mechanicznie, gr. kat. III, liczba warstw 1, liczba rur w warstwie 1, liczba rur 1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</si>
  <si>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koparkami łańcuchowymi, kat. gruntu III-IV, rury w zwojach HDPE 40 mm, liczba rur w rurociągu, każda następn. Krotność = 3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</si>
  <si>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koparkami łańcuchowymi, kat. gruntu III-IV, rury w zwojach HDPE 40 mm, liczba rur w rurociągu, każda następn., wiązka 7 mikrorur 10/8 w rurze fi 40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</si>
  <si>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Wykonanie przepustów pod drogami i torami, prostoliniowo, przebiciem przy pomocy młota pneumatycznego poziomego, kat. gruntu III-IV, długość do 10m, rura HDPE 110mm + rura HDPE 140mm 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</si>
  <si>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rur HDPE pod drogami i ulicami w gr. kat. III, 1 warstw. w ciągu, 2 rur. w warstwie, 2 otw. w ciągu, KTp - HDPE 110 + HDPE 140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</si>
  <si>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HDPE pod drogami i ulicami w gr. kat. III, 1 warstw. w ciągu, 1 rur. w warstwie - HDPE 110 (KTpp)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</si>
  <si>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HDPE pod drogami i ulicami w gr. kat. III, 1 warstw. w ciągu, 1 rur. w warstwie - HDPE 140 (KTps)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</si>
  <si>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HDPE pod drogami i ulicami w gr. kat. III, 1 warstw. w ciągu, 1 rur. w warstwie - HDPE 110 (KTps)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</si>
  <si>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1 szt. - KTps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</si>
  <si>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każda następn. - KTps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</si>
  <si>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rur HDPE pod drogami i ulicami w gr. kat. III, 1 warstw. w ciągu, 2 rur. w warstwie, 2 otw. w ciągu, KTp + KTps - 2x (HDPE 110) + HDPE 140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</si>
  <si>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1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</si>
  <si>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2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</si>
  <si>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3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</si>
  <si>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4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</si>
  <si>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częściowo zajęty, rury w zwojach, 1 x fi 40 WMR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</si>
  <si>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Wykonanie przepustów rurą dwudzielną pod drogami i innymi przeszkodami wykopem otwartym w gruncie kat. III - zabezpieczenie rurociągu kablowego - RHDPE_D110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</si>
  <si>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Wykonanie przepustów rurą dwudzielną pod drogami i innymi przeszkodami wykopem otwartym w gruncie kat. III - zabezpieczenie rurociągu kablowego - RHDPE_D160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</si>
  <si>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Montaż złączy rur polietylenowych w ziemi, rury HDPE fi 40, złączki skręcane p/a w studni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</si>
  <si>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Montaż złączy rur polietylenowych w ziemi, rury HDPE fi 40, złączki skręcane - analogia - uszczelnienie mikrorurek względem HDPE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</si>
  <si>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Montaż złączy rur polietylenowych w ziemi, rury HDPE fi 40, złączki skręcane - analogia - złącze proste wiązki mikrorurek 10/8 oraz obudowa typu I na HDPE 40 w studni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</si>
  <si>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Uszczelnienie wprowadzeń kabli do studni kablowej, otwór wolny, analogia montaż zaślepki do HDPE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</si>
  <si>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Uszczelnienie rur 110 w studni kablowej, otwór wolny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</si>
  <si>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Rozebranie i odtworzenie nawierzchni twardej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</si>
  <si>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Badanie szczelności zmontowanych odcinków kanalizacji wtórnej i rurociągó kablowych o długości do 2 km, w ziemi, sprężarka, rury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</si>
  <si>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Badanie szczelności zmontowanych odcinków kanalizacji wtórnej i rurociągów kablowych o długości do 2 km, w kanalizacji, sprężarka, rury fi 32 analogia mikrorurki 10/8</t>
    </r>
  </si>
  <si>
    <t>KOSZTORYS OFERTOWY
Inwestycja : Przebudowa drogi pow. nr 2408C Niestronno-Mogilno wraz z budową ścieżki pieszo-rower.                                        (od dr. gm. w Padniewku do prz. kolej. w Mog) od km 7+820 - 10+173 dł. 2,353 km
Inwestor:  Zarząd Dróg Powiatowych w Mogilnie
                 ul. M. Konopnickiej 20, 88-300 Mogilno</t>
  </si>
  <si>
    <r>
      <rPr>
        <b/>
        <sz val="11"/>
        <color theme="1"/>
        <rFont val="Arial"/>
        <family val="2"/>
        <charset val="238"/>
      </rPr>
      <t xml:space="preserve">D-04.04.02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kruszyw łamanych frakcji 0/31,5mm, grubość warstwy po zagęszczeniu 15cm - ścieżka rowerowa i ciąg pieszo-rowerowy</t>
    </r>
  </si>
  <si>
    <r>
      <t xml:space="preserve">D-08.05.01                                                             </t>
    </r>
    <r>
      <rPr>
        <sz val="11"/>
        <color theme="1"/>
        <rFont val="Arial"/>
        <family val="2"/>
        <charset val="238"/>
      </rPr>
      <t>Ścieki z elementów betonowych na podsypce cementowo-piaskowej i ławie betonowej C12/15, grubość prefabrykatów 15cm</t>
    </r>
  </si>
  <si>
    <r>
      <rPr>
        <sz val="10.5"/>
        <color theme="1"/>
        <rFont val="Arial"/>
        <family val="2"/>
        <charset val="238"/>
      </rPr>
      <t xml:space="preserve">Postępowanie Nr OR.11.272.10.2022   </t>
    </r>
    <r>
      <rPr>
        <b/>
        <sz val="10.5"/>
        <color theme="1"/>
        <rFont val="Arial"/>
        <family val="2"/>
        <charset val="238"/>
      </rPr>
      <t xml:space="preserve">                      Załącznik nr 5 do SWZ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</si>
</sst>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zł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165" fontId="2" fillId="0" borderId="0" xfId="0" applyNumberFormat="1" applyFont="1"/>
    <xf numFmtId="165" fontId="0" fillId="0" borderId="0" xfId="0" applyNumberFormat="1"/>
    <xf numFmtId="0" fontId="4" fillId="0" borderId="0" xfId="0" applyFont="1" applyAlignment="1">
      <alignment vertical="center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9"/>
  <sheetViews>
    <sheetView tabSelected="1" zoomScale="124" zoomScaleNormal="124" workbookViewId="0">
      <selection activeCell="J11" sqref="J11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38.25" customHeight="1" x14ac:dyDescent="0.25">
      <c r="F1" s="32" t="s">
        <v>215</v>
      </c>
      <c r="G1" s="33"/>
      <c r="H1" s="33"/>
      <c r="I1" s="33"/>
    </row>
    <row r="2" spans="1:9" ht="79.5" customHeight="1" x14ac:dyDescent="0.25">
      <c r="A2" s="22" t="s">
        <v>212</v>
      </c>
      <c r="B2" s="22"/>
      <c r="C2" s="22"/>
      <c r="D2" s="22"/>
      <c r="E2" s="22"/>
      <c r="F2" s="22"/>
      <c r="G2" s="22"/>
      <c r="H2" s="22"/>
      <c r="I2" s="22"/>
    </row>
    <row r="3" spans="1:9" ht="15.75" customHeight="1" x14ac:dyDescent="0.25">
      <c r="A3" s="22"/>
      <c r="B3" s="23"/>
      <c r="C3" s="23"/>
      <c r="D3" s="23"/>
      <c r="E3" s="23"/>
      <c r="F3" s="23"/>
      <c r="G3" s="23"/>
      <c r="H3" s="23"/>
      <c r="I3" s="23"/>
    </row>
    <row r="4" spans="1:9" ht="42" customHeight="1" x14ac:dyDescent="0.25">
      <c r="A4" s="24" t="s">
        <v>36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1" t="s">
        <v>0</v>
      </c>
      <c r="B5" s="1" t="s">
        <v>1</v>
      </c>
      <c r="C5" s="6" t="s">
        <v>2</v>
      </c>
      <c r="D5" s="1" t="s">
        <v>3</v>
      </c>
      <c r="E5" s="8" t="s">
        <v>4</v>
      </c>
      <c r="F5" s="25" t="s">
        <v>5</v>
      </c>
      <c r="G5" s="25"/>
      <c r="H5" s="25"/>
    </row>
    <row r="6" spans="1:9" x14ac:dyDescent="0.25">
      <c r="A6" s="1"/>
      <c r="B6" s="26" t="s">
        <v>37</v>
      </c>
      <c r="C6" s="16"/>
      <c r="D6" s="16"/>
      <c r="E6" s="16"/>
      <c r="F6" s="16"/>
      <c r="G6" s="16"/>
      <c r="H6" s="16"/>
    </row>
    <row r="7" spans="1:9" ht="63.75" customHeight="1" x14ac:dyDescent="0.25">
      <c r="A7" s="3" t="s">
        <v>6</v>
      </c>
      <c r="B7" s="2" t="s">
        <v>38</v>
      </c>
      <c r="C7" s="5">
        <v>2.3530000000000002</v>
      </c>
      <c r="D7" s="3" t="s">
        <v>23</v>
      </c>
      <c r="E7" s="10"/>
      <c r="F7" s="13">
        <f>C7*E7</f>
        <v>0</v>
      </c>
      <c r="G7" s="13"/>
      <c r="H7" s="13"/>
    </row>
    <row r="8" spans="1:9" ht="43.5" x14ac:dyDescent="0.25">
      <c r="A8" s="3" t="s">
        <v>7</v>
      </c>
      <c r="B8" s="4" t="s">
        <v>39</v>
      </c>
      <c r="C8" s="5">
        <v>15</v>
      </c>
      <c r="D8" s="3" t="s">
        <v>20</v>
      </c>
      <c r="E8" s="8"/>
      <c r="F8" s="13">
        <f t="shared" ref="F8:F16" si="0">C8*E8</f>
        <v>0</v>
      </c>
      <c r="G8" s="13"/>
      <c r="H8" s="13"/>
    </row>
    <row r="9" spans="1:9" ht="57.75" x14ac:dyDescent="0.25">
      <c r="A9" s="3" t="s">
        <v>8</v>
      </c>
      <c r="B9" s="4" t="s">
        <v>40</v>
      </c>
      <c r="C9" s="5">
        <v>3.0000000000000001E-3</v>
      </c>
      <c r="D9" s="3" t="s">
        <v>41</v>
      </c>
      <c r="E9" s="8"/>
      <c r="F9" s="13">
        <f t="shared" si="0"/>
        <v>0</v>
      </c>
      <c r="G9" s="13"/>
      <c r="H9" s="13"/>
    </row>
    <row r="10" spans="1:9" x14ac:dyDescent="0.25">
      <c r="A10" s="3"/>
      <c r="B10" s="15" t="s">
        <v>42</v>
      </c>
      <c r="C10" s="16"/>
      <c r="D10" s="16"/>
      <c r="E10" s="16"/>
      <c r="F10" s="16"/>
      <c r="G10" s="16"/>
      <c r="H10" s="16"/>
    </row>
    <row r="11" spans="1:9" ht="43.5" x14ac:dyDescent="0.25">
      <c r="A11" s="3" t="s">
        <v>9</v>
      </c>
      <c r="B11" s="4" t="s">
        <v>43</v>
      </c>
      <c r="C11" s="5">
        <v>3498</v>
      </c>
      <c r="D11" s="3" t="s">
        <v>19</v>
      </c>
      <c r="E11" s="8"/>
      <c r="F11" s="13">
        <f t="shared" si="0"/>
        <v>0</v>
      </c>
      <c r="G11" s="13"/>
      <c r="H11" s="13"/>
    </row>
    <row r="12" spans="1:9" ht="43.5" x14ac:dyDescent="0.25">
      <c r="A12" s="3" t="s">
        <v>10</v>
      </c>
      <c r="B12" s="4" t="s">
        <v>44</v>
      </c>
      <c r="C12" s="5">
        <v>2356</v>
      </c>
      <c r="D12" s="3" t="s">
        <v>19</v>
      </c>
      <c r="E12" s="8"/>
      <c r="F12" s="13">
        <f t="shared" si="0"/>
        <v>0</v>
      </c>
      <c r="G12" s="13"/>
      <c r="H12" s="13"/>
    </row>
    <row r="13" spans="1:9" ht="57.75" x14ac:dyDescent="0.25">
      <c r="A13" s="3" t="s">
        <v>11</v>
      </c>
      <c r="B13" s="4" t="s">
        <v>45</v>
      </c>
      <c r="C13" s="5">
        <v>8271</v>
      </c>
      <c r="D13" s="3" t="s">
        <v>17</v>
      </c>
      <c r="E13" s="8"/>
      <c r="F13" s="13">
        <f t="shared" si="0"/>
        <v>0</v>
      </c>
      <c r="G13" s="13"/>
      <c r="H13" s="13"/>
    </row>
    <row r="14" spans="1:9" ht="57.75" x14ac:dyDescent="0.25">
      <c r="A14" s="3" t="s">
        <v>12</v>
      </c>
      <c r="B14" s="4" t="s">
        <v>46</v>
      </c>
      <c r="C14" s="5">
        <v>323</v>
      </c>
      <c r="D14" s="3" t="s">
        <v>17</v>
      </c>
      <c r="E14" s="8"/>
      <c r="F14" s="13">
        <f t="shared" si="0"/>
        <v>0</v>
      </c>
      <c r="G14" s="13"/>
      <c r="H14" s="13"/>
    </row>
    <row r="15" spans="1:9" ht="57.75" x14ac:dyDescent="0.25">
      <c r="A15" s="3" t="s">
        <v>13</v>
      </c>
      <c r="B15" s="4" t="s">
        <v>47</v>
      </c>
      <c r="C15" s="5">
        <v>16177</v>
      </c>
      <c r="D15" s="3" t="s">
        <v>17</v>
      </c>
      <c r="E15" s="8"/>
      <c r="F15" s="13">
        <f t="shared" si="0"/>
        <v>0</v>
      </c>
      <c r="G15" s="13"/>
      <c r="H15" s="13"/>
    </row>
    <row r="16" spans="1:9" ht="72" x14ac:dyDescent="0.25">
      <c r="A16" s="3" t="s">
        <v>14</v>
      </c>
      <c r="B16" s="4" t="s">
        <v>48</v>
      </c>
      <c r="C16" s="5">
        <v>16177</v>
      </c>
      <c r="D16" s="3" t="s">
        <v>17</v>
      </c>
      <c r="E16" s="8"/>
      <c r="F16" s="13">
        <f t="shared" si="0"/>
        <v>0</v>
      </c>
      <c r="G16" s="13"/>
      <c r="H16" s="13"/>
    </row>
    <row r="17" spans="1:8" ht="57.75" x14ac:dyDescent="0.25">
      <c r="A17" s="3" t="s">
        <v>15</v>
      </c>
      <c r="B17" s="4" t="s">
        <v>49</v>
      </c>
      <c r="C17" s="5">
        <v>306</v>
      </c>
      <c r="D17" s="3" t="s">
        <v>17</v>
      </c>
      <c r="E17" s="8"/>
      <c r="F17" s="13">
        <f t="shared" ref="F17" si="1">C17*E17</f>
        <v>0</v>
      </c>
      <c r="G17" s="13"/>
      <c r="H17" s="13"/>
    </row>
    <row r="18" spans="1:8" ht="43.5" x14ac:dyDescent="0.25">
      <c r="A18" s="3" t="s">
        <v>16</v>
      </c>
      <c r="B18" s="4" t="s">
        <v>50</v>
      </c>
      <c r="C18" s="5">
        <v>8863</v>
      </c>
      <c r="D18" s="3" t="s">
        <v>18</v>
      </c>
      <c r="E18" s="8"/>
      <c r="F18" s="13">
        <f t="shared" ref="F18:F19" si="2">C18*E18</f>
        <v>0</v>
      </c>
      <c r="G18" s="13"/>
      <c r="H18" s="13"/>
    </row>
    <row r="19" spans="1:8" ht="57.75" x14ac:dyDescent="0.25">
      <c r="A19" s="3" t="s">
        <v>24</v>
      </c>
      <c r="B19" s="4" t="s">
        <v>51</v>
      </c>
      <c r="C19" s="5">
        <v>637</v>
      </c>
      <c r="D19" s="3" t="s">
        <v>18</v>
      </c>
      <c r="E19" s="8"/>
      <c r="F19" s="13">
        <f t="shared" si="2"/>
        <v>0</v>
      </c>
      <c r="G19" s="13"/>
      <c r="H19" s="13"/>
    </row>
    <row r="20" spans="1:8" x14ac:dyDescent="0.25">
      <c r="A20" s="3"/>
      <c r="B20" s="15" t="s">
        <v>52</v>
      </c>
      <c r="C20" s="16"/>
      <c r="D20" s="16"/>
      <c r="E20" s="16"/>
      <c r="F20" s="16"/>
      <c r="G20" s="16"/>
      <c r="H20" s="16"/>
    </row>
    <row r="21" spans="1:8" ht="57.75" x14ac:dyDescent="0.25">
      <c r="A21" s="3" t="s">
        <v>25</v>
      </c>
      <c r="B21" s="4" t="s">
        <v>53</v>
      </c>
      <c r="C21" s="5">
        <v>9792</v>
      </c>
      <c r="D21" s="3" t="s">
        <v>17</v>
      </c>
      <c r="E21" s="8"/>
      <c r="F21" s="13">
        <f t="shared" ref="F21" si="3">C21*E21</f>
        <v>0</v>
      </c>
      <c r="G21" s="13"/>
      <c r="H21" s="13"/>
    </row>
    <row r="22" spans="1:8" ht="43.5" x14ac:dyDescent="0.25">
      <c r="A22" s="3" t="s">
        <v>26</v>
      </c>
      <c r="B22" s="4" t="s">
        <v>54</v>
      </c>
      <c r="C22" s="5">
        <v>1958.5</v>
      </c>
      <c r="D22" s="3" t="s">
        <v>18</v>
      </c>
      <c r="E22" s="8"/>
      <c r="F22" s="13">
        <f t="shared" ref="F22:F29" si="4">C22*E22</f>
        <v>0</v>
      </c>
      <c r="G22" s="13"/>
      <c r="H22" s="13"/>
    </row>
    <row r="23" spans="1:8" ht="57.75" x14ac:dyDescent="0.25">
      <c r="A23" s="3" t="s">
        <v>27</v>
      </c>
      <c r="B23" s="4" t="s">
        <v>55</v>
      </c>
      <c r="C23" s="5">
        <v>1677</v>
      </c>
      <c r="D23" s="3" t="s">
        <v>18</v>
      </c>
      <c r="E23" s="8"/>
      <c r="F23" s="13">
        <f t="shared" si="4"/>
        <v>0</v>
      </c>
      <c r="G23" s="13"/>
      <c r="H23" s="13"/>
    </row>
    <row r="24" spans="1:8" ht="43.5" x14ac:dyDescent="0.25">
      <c r="A24" s="3" t="s">
        <v>28</v>
      </c>
      <c r="B24" s="4" t="s">
        <v>56</v>
      </c>
      <c r="C24" s="5">
        <v>5662</v>
      </c>
      <c r="D24" s="3" t="s">
        <v>18</v>
      </c>
      <c r="E24" s="8"/>
      <c r="F24" s="13">
        <f t="shared" si="4"/>
        <v>0</v>
      </c>
      <c r="G24" s="13"/>
      <c r="H24" s="13"/>
    </row>
    <row r="25" spans="1:8" ht="43.5" x14ac:dyDescent="0.25">
      <c r="A25" s="3" t="s">
        <v>29</v>
      </c>
      <c r="B25" s="4" t="s">
        <v>57</v>
      </c>
      <c r="C25" s="5">
        <v>3971</v>
      </c>
      <c r="D25" s="3" t="s">
        <v>18</v>
      </c>
      <c r="E25" s="8"/>
      <c r="F25" s="13">
        <f t="shared" si="4"/>
        <v>0</v>
      </c>
      <c r="G25" s="13"/>
      <c r="H25" s="13"/>
    </row>
    <row r="26" spans="1:8" ht="43.5" x14ac:dyDescent="0.25">
      <c r="A26" s="3" t="s">
        <v>30</v>
      </c>
      <c r="B26" s="4" t="s">
        <v>58</v>
      </c>
      <c r="C26" s="5">
        <v>1677</v>
      </c>
      <c r="D26" s="3" t="s">
        <v>18</v>
      </c>
      <c r="E26" s="8"/>
      <c r="F26" s="13">
        <f t="shared" si="4"/>
        <v>0</v>
      </c>
      <c r="G26" s="13"/>
      <c r="H26" s="13"/>
    </row>
    <row r="27" spans="1:8" ht="43.5" x14ac:dyDescent="0.25">
      <c r="A27" s="3" t="s">
        <v>31</v>
      </c>
      <c r="B27" s="4" t="s">
        <v>59</v>
      </c>
      <c r="C27" s="5">
        <v>6750</v>
      </c>
      <c r="D27" s="3" t="s">
        <v>17</v>
      </c>
      <c r="E27" s="8"/>
      <c r="F27" s="13">
        <f t="shared" si="4"/>
        <v>0</v>
      </c>
      <c r="G27" s="13"/>
      <c r="H27" s="13"/>
    </row>
    <row r="28" spans="1:8" x14ac:dyDescent="0.25">
      <c r="A28" s="3"/>
      <c r="B28" s="15" t="s">
        <v>60</v>
      </c>
      <c r="C28" s="16"/>
      <c r="D28" s="16"/>
      <c r="E28" s="16"/>
      <c r="F28" s="16"/>
      <c r="G28" s="16"/>
      <c r="H28" s="16"/>
    </row>
    <row r="29" spans="1:8" ht="57.75" x14ac:dyDescent="0.25">
      <c r="A29" s="3" t="s">
        <v>32</v>
      </c>
      <c r="B29" s="4" t="s">
        <v>61</v>
      </c>
      <c r="C29" s="5">
        <v>26656</v>
      </c>
      <c r="D29" s="3" t="s">
        <v>17</v>
      </c>
      <c r="E29" s="8"/>
      <c r="F29" s="13">
        <f t="shared" si="4"/>
        <v>0</v>
      </c>
      <c r="G29" s="13"/>
      <c r="H29" s="13"/>
    </row>
    <row r="30" spans="1:8" ht="57.75" x14ac:dyDescent="0.25">
      <c r="A30" s="3" t="s">
        <v>62</v>
      </c>
      <c r="B30" s="4" t="s">
        <v>63</v>
      </c>
      <c r="C30" s="5">
        <v>15696</v>
      </c>
      <c r="D30" s="3" t="s">
        <v>17</v>
      </c>
      <c r="E30" s="8"/>
      <c r="F30" s="13">
        <f t="shared" ref="F30:F34" si="5">C30*E30</f>
        <v>0</v>
      </c>
      <c r="G30" s="13"/>
      <c r="H30" s="13"/>
    </row>
    <row r="31" spans="1:8" ht="57.75" x14ac:dyDescent="0.25">
      <c r="A31" s="3" t="s">
        <v>64</v>
      </c>
      <c r="B31" s="4" t="s">
        <v>65</v>
      </c>
      <c r="C31" s="5">
        <v>20162</v>
      </c>
      <c r="D31" s="3" t="s">
        <v>17</v>
      </c>
      <c r="E31" s="8"/>
      <c r="F31" s="13">
        <f t="shared" si="5"/>
        <v>0</v>
      </c>
      <c r="G31" s="13"/>
      <c r="H31" s="13"/>
    </row>
    <row r="32" spans="1:8" ht="57.75" x14ac:dyDescent="0.25">
      <c r="A32" s="3" t="s">
        <v>66</v>
      </c>
      <c r="B32" s="4" t="s">
        <v>67</v>
      </c>
      <c r="C32" s="5">
        <v>6494</v>
      </c>
      <c r="D32" s="3" t="s">
        <v>17</v>
      </c>
      <c r="E32" s="8"/>
      <c r="F32" s="13">
        <f t="shared" si="5"/>
        <v>0</v>
      </c>
      <c r="G32" s="13"/>
      <c r="H32" s="13"/>
    </row>
    <row r="33" spans="1:8" ht="57.75" x14ac:dyDescent="0.25">
      <c r="A33" s="3" t="s">
        <v>68</v>
      </c>
      <c r="B33" s="4" t="s">
        <v>69</v>
      </c>
      <c r="C33" s="5">
        <v>19101</v>
      </c>
      <c r="D33" s="3" t="s">
        <v>17</v>
      </c>
      <c r="E33" s="8"/>
      <c r="F33" s="13">
        <f t="shared" si="5"/>
        <v>0</v>
      </c>
      <c r="G33" s="13"/>
      <c r="H33" s="13"/>
    </row>
    <row r="34" spans="1:8" ht="57.75" x14ac:dyDescent="0.25">
      <c r="A34" s="3" t="s">
        <v>70</v>
      </c>
      <c r="B34" s="4" t="s">
        <v>213</v>
      </c>
      <c r="C34" s="5">
        <v>6494</v>
      </c>
      <c r="D34" s="3" t="s">
        <v>17</v>
      </c>
      <c r="E34" s="8"/>
      <c r="F34" s="13">
        <f t="shared" si="5"/>
        <v>0</v>
      </c>
      <c r="G34" s="13"/>
      <c r="H34" s="13"/>
    </row>
    <row r="35" spans="1:8" ht="43.5" x14ac:dyDescent="0.25">
      <c r="A35" s="3" t="s">
        <v>71</v>
      </c>
      <c r="B35" s="4" t="s">
        <v>72</v>
      </c>
      <c r="C35" s="5">
        <v>47145</v>
      </c>
      <c r="D35" s="3" t="s">
        <v>17</v>
      </c>
      <c r="E35" s="8"/>
      <c r="F35" s="13">
        <f t="shared" ref="F35:F42" si="6">C35*E35</f>
        <v>0</v>
      </c>
      <c r="G35" s="13"/>
      <c r="H35" s="13"/>
    </row>
    <row r="36" spans="1:8" ht="43.5" x14ac:dyDescent="0.25">
      <c r="A36" s="3" t="s">
        <v>73</v>
      </c>
      <c r="B36" s="4" t="s">
        <v>74</v>
      </c>
      <c r="C36" s="5">
        <v>15696</v>
      </c>
      <c r="D36" s="3" t="s">
        <v>17</v>
      </c>
      <c r="E36" s="8"/>
      <c r="F36" s="13">
        <f t="shared" si="6"/>
        <v>0</v>
      </c>
      <c r="G36" s="13"/>
      <c r="H36" s="13"/>
    </row>
    <row r="37" spans="1:8" ht="43.5" x14ac:dyDescent="0.25">
      <c r="A37" s="3" t="s">
        <v>75</v>
      </c>
      <c r="B37" s="4" t="s">
        <v>76</v>
      </c>
      <c r="C37" s="5">
        <v>31449</v>
      </c>
      <c r="D37" s="3" t="s">
        <v>17</v>
      </c>
      <c r="E37" s="8"/>
      <c r="F37" s="13">
        <f t="shared" si="6"/>
        <v>0</v>
      </c>
      <c r="G37" s="13"/>
      <c r="H37" s="13"/>
    </row>
    <row r="38" spans="1:8" ht="72" x14ac:dyDescent="0.25">
      <c r="A38" s="3" t="s">
        <v>77</v>
      </c>
      <c r="B38" s="4" t="s">
        <v>78</v>
      </c>
      <c r="C38" s="5">
        <v>15606</v>
      </c>
      <c r="D38" s="3" t="s">
        <v>17</v>
      </c>
      <c r="E38" s="8"/>
      <c r="F38" s="13">
        <f t="shared" si="6"/>
        <v>0</v>
      </c>
      <c r="G38" s="13"/>
      <c r="H38" s="13"/>
    </row>
    <row r="39" spans="1:8" x14ac:dyDescent="0.25">
      <c r="A39" s="3"/>
      <c r="B39" s="15" t="s">
        <v>79</v>
      </c>
      <c r="C39" s="16"/>
      <c r="D39" s="16"/>
      <c r="E39" s="16"/>
      <c r="F39" s="16"/>
      <c r="G39" s="16"/>
      <c r="H39" s="16"/>
    </row>
    <row r="40" spans="1:8" ht="72" x14ac:dyDescent="0.25">
      <c r="A40" s="3" t="s">
        <v>80</v>
      </c>
      <c r="B40" s="4" t="s">
        <v>81</v>
      </c>
      <c r="C40" s="5">
        <v>15552</v>
      </c>
      <c r="D40" s="3" t="s">
        <v>17</v>
      </c>
      <c r="E40" s="8"/>
      <c r="F40" s="13">
        <f t="shared" si="6"/>
        <v>0</v>
      </c>
      <c r="G40" s="13"/>
      <c r="H40" s="13"/>
    </row>
    <row r="41" spans="1:8" ht="57.75" x14ac:dyDescent="0.25">
      <c r="A41" s="3" t="s">
        <v>82</v>
      </c>
      <c r="B41" s="4" t="s">
        <v>83</v>
      </c>
      <c r="C41" s="5">
        <v>292</v>
      </c>
      <c r="D41" s="3" t="s">
        <v>17</v>
      </c>
      <c r="E41" s="8"/>
      <c r="F41" s="13">
        <f t="shared" si="6"/>
        <v>0</v>
      </c>
      <c r="G41" s="13"/>
      <c r="H41" s="13"/>
    </row>
    <row r="42" spans="1:8" ht="72" x14ac:dyDescent="0.25">
      <c r="A42" s="3" t="s">
        <v>84</v>
      </c>
      <c r="B42" s="4" t="s">
        <v>85</v>
      </c>
      <c r="C42" s="5">
        <v>15824</v>
      </c>
      <c r="D42" s="3" t="s">
        <v>17</v>
      </c>
      <c r="E42" s="8"/>
      <c r="F42" s="13">
        <f t="shared" si="6"/>
        <v>0</v>
      </c>
      <c r="G42" s="13"/>
      <c r="H42" s="13"/>
    </row>
    <row r="43" spans="1:8" ht="86.25" x14ac:dyDescent="0.25">
      <c r="A43" s="3" t="s">
        <v>86</v>
      </c>
      <c r="B43" s="4" t="s">
        <v>87</v>
      </c>
      <c r="C43" s="5">
        <v>6786</v>
      </c>
      <c r="D43" s="3" t="s">
        <v>17</v>
      </c>
      <c r="E43" s="8"/>
      <c r="F43" s="13">
        <f t="shared" ref="F43:F74" si="7">C43*E43</f>
        <v>0</v>
      </c>
      <c r="G43" s="13"/>
      <c r="H43" s="13"/>
    </row>
    <row r="44" spans="1:8" ht="72" x14ac:dyDescent="0.25">
      <c r="A44" s="3" t="s">
        <v>88</v>
      </c>
      <c r="B44" s="4" t="s">
        <v>89</v>
      </c>
      <c r="C44" s="5">
        <v>4174</v>
      </c>
      <c r="D44" s="3" t="s">
        <v>17</v>
      </c>
      <c r="E44" s="8"/>
      <c r="F44" s="13">
        <f t="shared" si="7"/>
        <v>0</v>
      </c>
      <c r="G44" s="13"/>
      <c r="H44" s="13"/>
    </row>
    <row r="45" spans="1:8" x14ac:dyDescent="0.25">
      <c r="A45" s="3"/>
      <c r="B45" s="11" t="s">
        <v>90</v>
      </c>
      <c r="C45" s="5"/>
      <c r="D45" s="3"/>
      <c r="E45" s="8"/>
      <c r="F45" s="13">
        <f t="shared" si="7"/>
        <v>0</v>
      </c>
      <c r="G45" s="13"/>
      <c r="H45" s="13"/>
    </row>
    <row r="46" spans="1:8" ht="57.75" x14ac:dyDescent="0.25">
      <c r="A46" s="3" t="s">
        <v>91</v>
      </c>
      <c r="B46" s="4" t="s">
        <v>92</v>
      </c>
      <c r="C46" s="5">
        <v>3685.5</v>
      </c>
      <c r="D46" s="3" t="s">
        <v>19</v>
      </c>
      <c r="E46" s="8"/>
      <c r="F46" s="13">
        <f t="shared" si="7"/>
        <v>0</v>
      </c>
      <c r="G46" s="13"/>
      <c r="H46" s="13"/>
    </row>
    <row r="47" spans="1:8" ht="57.75" x14ac:dyDescent="0.25">
      <c r="A47" s="3" t="s">
        <v>93</v>
      </c>
      <c r="B47" s="4" t="s">
        <v>94</v>
      </c>
      <c r="C47" s="5">
        <v>3544.5</v>
      </c>
      <c r="D47" s="3" t="s">
        <v>19</v>
      </c>
      <c r="E47" s="8"/>
      <c r="F47" s="13">
        <f t="shared" si="7"/>
        <v>0</v>
      </c>
      <c r="G47" s="13"/>
      <c r="H47" s="13"/>
    </row>
    <row r="48" spans="1:8" ht="57.75" x14ac:dyDescent="0.25">
      <c r="A48" s="3" t="s">
        <v>95</v>
      </c>
      <c r="B48" s="4" t="s">
        <v>96</v>
      </c>
      <c r="C48" s="5">
        <v>1222</v>
      </c>
      <c r="D48" s="3" t="s">
        <v>19</v>
      </c>
      <c r="E48" s="8"/>
      <c r="F48" s="13">
        <f t="shared" si="7"/>
        <v>0</v>
      </c>
      <c r="G48" s="13"/>
      <c r="H48" s="13"/>
    </row>
    <row r="49" spans="1:8" x14ac:dyDescent="0.25">
      <c r="A49" s="3"/>
      <c r="B49" s="15" t="s">
        <v>97</v>
      </c>
      <c r="C49" s="16"/>
      <c r="D49" s="16"/>
      <c r="E49" s="16"/>
      <c r="F49" s="16"/>
      <c r="G49" s="16"/>
      <c r="H49" s="16"/>
    </row>
    <row r="50" spans="1:8" ht="57.75" x14ac:dyDescent="0.25">
      <c r="A50" s="3" t="s">
        <v>98</v>
      </c>
      <c r="B50" s="4" t="s">
        <v>99</v>
      </c>
      <c r="C50" s="5">
        <v>70</v>
      </c>
      <c r="D50" s="3" t="s">
        <v>20</v>
      </c>
      <c r="E50" s="8"/>
      <c r="F50" s="13">
        <f t="shared" si="7"/>
        <v>0</v>
      </c>
      <c r="G50" s="13"/>
      <c r="H50" s="13"/>
    </row>
    <row r="51" spans="1:8" ht="72" x14ac:dyDescent="0.25">
      <c r="A51" s="3" t="s">
        <v>100</v>
      </c>
      <c r="B51" s="4" t="s">
        <v>101</v>
      </c>
      <c r="C51" s="5">
        <v>32</v>
      </c>
      <c r="D51" s="3" t="s">
        <v>20</v>
      </c>
      <c r="E51" s="8"/>
      <c r="F51" s="13">
        <f t="shared" si="7"/>
        <v>0</v>
      </c>
      <c r="G51" s="13"/>
      <c r="H51" s="13"/>
    </row>
    <row r="52" spans="1:8" ht="57.75" x14ac:dyDescent="0.25">
      <c r="A52" s="3" t="s">
        <v>102</v>
      </c>
      <c r="B52" s="4" t="s">
        <v>103</v>
      </c>
      <c r="C52" s="5">
        <v>53</v>
      </c>
      <c r="D52" s="3" t="s">
        <v>104</v>
      </c>
      <c r="E52" s="8"/>
      <c r="F52" s="13">
        <f t="shared" si="7"/>
        <v>0</v>
      </c>
      <c r="G52" s="13"/>
      <c r="H52" s="13"/>
    </row>
    <row r="53" spans="1:8" ht="72" x14ac:dyDescent="0.25">
      <c r="A53" s="3" t="s">
        <v>105</v>
      </c>
      <c r="B53" s="4" t="s">
        <v>106</v>
      </c>
      <c r="C53" s="5">
        <v>53</v>
      </c>
      <c r="D53" s="3" t="s">
        <v>104</v>
      </c>
      <c r="E53" s="8"/>
      <c r="F53" s="13">
        <f t="shared" si="7"/>
        <v>0</v>
      </c>
      <c r="G53" s="13"/>
      <c r="H53" s="13"/>
    </row>
    <row r="54" spans="1:8" ht="43.5" x14ac:dyDescent="0.25">
      <c r="A54" s="3" t="s">
        <v>107</v>
      </c>
      <c r="B54" s="4" t="s">
        <v>108</v>
      </c>
      <c r="C54" s="5">
        <v>252</v>
      </c>
      <c r="D54" s="3" t="s">
        <v>19</v>
      </c>
      <c r="E54" s="8"/>
      <c r="F54" s="13">
        <f t="shared" si="7"/>
        <v>0</v>
      </c>
      <c r="G54" s="13"/>
      <c r="H54" s="13"/>
    </row>
    <row r="55" spans="1:8" ht="43.5" x14ac:dyDescent="0.25">
      <c r="A55" s="3" t="s">
        <v>109</v>
      </c>
      <c r="B55" s="11" t="s">
        <v>110</v>
      </c>
      <c r="C55" s="5">
        <v>57</v>
      </c>
      <c r="D55" s="3" t="s">
        <v>20</v>
      </c>
      <c r="E55" s="8"/>
      <c r="F55" s="13">
        <f t="shared" si="7"/>
        <v>0</v>
      </c>
      <c r="G55" s="13"/>
      <c r="H55" s="13"/>
    </row>
    <row r="56" spans="1:8" ht="57.75" x14ac:dyDescent="0.25">
      <c r="A56" s="3" t="s">
        <v>111</v>
      </c>
      <c r="B56" s="11" t="s">
        <v>112</v>
      </c>
      <c r="C56" s="5">
        <v>88</v>
      </c>
      <c r="D56" s="3" t="s">
        <v>20</v>
      </c>
      <c r="E56" s="8"/>
      <c r="F56" s="13">
        <f t="shared" si="7"/>
        <v>0</v>
      </c>
      <c r="G56" s="13"/>
      <c r="H56" s="13"/>
    </row>
    <row r="57" spans="1:8" ht="43.5" x14ac:dyDescent="0.25">
      <c r="A57" s="3" t="s">
        <v>113</v>
      </c>
      <c r="B57" s="11" t="s">
        <v>114</v>
      </c>
      <c r="C57" s="5">
        <v>24</v>
      </c>
      <c r="D57" s="3" t="s">
        <v>19</v>
      </c>
      <c r="E57" s="8"/>
      <c r="F57" s="13">
        <f t="shared" si="7"/>
        <v>0</v>
      </c>
      <c r="G57" s="13"/>
      <c r="H57" s="13"/>
    </row>
    <row r="58" spans="1:8" ht="43.5" x14ac:dyDescent="0.25">
      <c r="A58" s="3" t="s">
        <v>115</v>
      </c>
      <c r="B58" s="11" t="s">
        <v>116</v>
      </c>
      <c r="C58" s="5">
        <v>2.4</v>
      </c>
      <c r="D58" s="3" t="s">
        <v>17</v>
      </c>
      <c r="E58" s="8"/>
      <c r="F58" s="13">
        <f t="shared" si="7"/>
        <v>0</v>
      </c>
      <c r="G58" s="13"/>
      <c r="H58" s="13"/>
    </row>
    <row r="59" spans="1:8" ht="57.75" x14ac:dyDescent="0.25">
      <c r="A59" s="3" t="s">
        <v>117</v>
      </c>
      <c r="B59" s="11" t="s">
        <v>214</v>
      </c>
      <c r="C59" s="5">
        <v>1102</v>
      </c>
      <c r="D59" s="3" t="s">
        <v>19</v>
      </c>
      <c r="E59" s="8"/>
      <c r="F59" s="13">
        <f t="shared" si="7"/>
        <v>0</v>
      </c>
      <c r="G59" s="13"/>
      <c r="H59" s="13"/>
    </row>
    <row r="60" spans="1:8" ht="57.75" x14ac:dyDescent="0.25">
      <c r="A60" s="3" t="s">
        <v>118</v>
      </c>
      <c r="B60" s="11" t="s">
        <v>119</v>
      </c>
      <c r="C60" s="5">
        <v>64</v>
      </c>
      <c r="D60" s="3" t="s">
        <v>17</v>
      </c>
      <c r="E60" s="8"/>
      <c r="F60" s="13">
        <f t="shared" si="7"/>
        <v>0</v>
      </c>
      <c r="G60" s="13"/>
      <c r="H60" s="13"/>
    </row>
    <row r="61" spans="1:8" ht="57.75" x14ac:dyDescent="0.25">
      <c r="A61" s="3" t="s">
        <v>120</v>
      </c>
      <c r="B61" s="11" t="s">
        <v>121</v>
      </c>
      <c r="C61" s="5">
        <v>684</v>
      </c>
      <c r="D61" s="3" t="s">
        <v>19</v>
      </c>
      <c r="E61" s="8"/>
      <c r="F61" s="13">
        <f t="shared" si="7"/>
        <v>0</v>
      </c>
      <c r="G61" s="13"/>
      <c r="H61" s="13"/>
    </row>
    <row r="62" spans="1:8" x14ac:dyDescent="0.25">
      <c r="A62" s="3"/>
      <c r="B62" s="15" t="s">
        <v>122</v>
      </c>
      <c r="C62" s="16"/>
      <c r="D62" s="16"/>
      <c r="E62" s="16"/>
      <c r="F62" s="16"/>
      <c r="G62" s="16"/>
      <c r="H62" s="16"/>
    </row>
    <row r="63" spans="1:8" ht="29.25" x14ac:dyDescent="0.25">
      <c r="A63" s="3" t="s">
        <v>123</v>
      </c>
      <c r="B63" s="11" t="s">
        <v>124</v>
      </c>
      <c r="C63" s="5">
        <v>64</v>
      </c>
      <c r="D63" s="3" t="s">
        <v>20</v>
      </c>
      <c r="E63" s="8"/>
      <c r="F63" s="13">
        <f t="shared" si="7"/>
        <v>0</v>
      </c>
      <c r="G63" s="13"/>
      <c r="H63" s="13"/>
    </row>
    <row r="64" spans="1:8" ht="29.25" x14ac:dyDescent="0.25">
      <c r="A64" s="3" t="s">
        <v>125</v>
      </c>
      <c r="B64" s="11" t="s">
        <v>126</v>
      </c>
      <c r="C64" s="5">
        <v>75</v>
      </c>
      <c r="D64" s="3" t="s">
        <v>20</v>
      </c>
      <c r="E64" s="8"/>
      <c r="F64" s="13">
        <f t="shared" si="7"/>
        <v>0</v>
      </c>
      <c r="G64" s="13"/>
      <c r="H64" s="13"/>
    </row>
    <row r="65" spans="1:8" ht="43.5" x14ac:dyDescent="0.25">
      <c r="A65" s="3" t="s">
        <v>127</v>
      </c>
      <c r="B65" s="11" t="s">
        <v>128</v>
      </c>
      <c r="C65" s="5">
        <v>139</v>
      </c>
      <c r="D65" s="3" t="s">
        <v>20</v>
      </c>
      <c r="E65" s="8"/>
      <c r="F65" s="13">
        <f t="shared" si="7"/>
        <v>0</v>
      </c>
      <c r="G65" s="13"/>
      <c r="H65" s="13"/>
    </row>
    <row r="66" spans="1:8" ht="43.5" x14ac:dyDescent="0.25">
      <c r="A66" s="3" t="s">
        <v>129</v>
      </c>
      <c r="B66" s="11" t="s">
        <v>130</v>
      </c>
      <c r="C66" s="5">
        <v>59</v>
      </c>
      <c r="D66" s="3" t="s">
        <v>20</v>
      </c>
      <c r="E66" s="8"/>
      <c r="F66" s="13">
        <f t="shared" si="7"/>
        <v>0</v>
      </c>
      <c r="G66" s="13"/>
      <c r="H66" s="13"/>
    </row>
    <row r="67" spans="1:8" ht="43.5" x14ac:dyDescent="0.25">
      <c r="A67" s="3" t="s">
        <v>131</v>
      </c>
      <c r="B67" s="11" t="s">
        <v>132</v>
      </c>
      <c r="C67" s="5">
        <v>33</v>
      </c>
      <c r="D67" s="3" t="s">
        <v>20</v>
      </c>
      <c r="E67" s="8"/>
      <c r="F67" s="13">
        <f t="shared" si="7"/>
        <v>0</v>
      </c>
      <c r="G67" s="13"/>
      <c r="H67" s="13"/>
    </row>
    <row r="68" spans="1:8" ht="29.25" x14ac:dyDescent="0.25">
      <c r="A68" s="3" t="s">
        <v>133</v>
      </c>
      <c r="B68" s="11" t="s">
        <v>134</v>
      </c>
      <c r="C68" s="5">
        <v>18</v>
      </c>
      <c r="D68" s="3" t="s">
        <v>20</v>
      </c>
      <c r="E68" s="8"/>
      <c r="F68" s="13">
        <f t="shared" si="7"/>
        <v>0</v>
      </c>
      <c r="G68" s="13"/>
      <c r="H68" s="13"/>
    </row>
    <row r="69" spans="1:8" ht="43.5" x14ac:dyDescent="0.25">
      <c r="A69" s="3" t="s">
        <v>135</v>
      </c>
      <c r="B69" s="11" t="s">
        <v>136</v>
      </c>
      <c r="C69" s="5">
        <v>5</v>
      </c>
      <c r="D69" s="3" t="s">
        <v>20</v>
      </c>
      <c r="E69" s="8"/>
      <c r="F69" s="13">
        <f t="shared" si="7"/>
        <v>0</v>
      </c>
      <c r="G69" s="13"/>
      <c r="H69" s="13"/>
    </row>
    <row r="70" spans="1:8" ht="29.25" x14ac:dyDescent="0.25">
      <c r="A70" s="3" t="s">
        <v>137</v>
      </c>
      <c r="B70" s="11" t="s">
        <v>138</v>
      </c>
      <c r="C70" s="5">
        <v>4</v>
      </c>
      <c r="D70" s="3" t="s">
        <v>20</v>
      </c>
      <c r="E70" s="8"/>
      <c r="F70" s="13">
        <f t="shared" si="7"/>
        <v>0</v>
      </c>
      <c r="G70" s="13"/>
      <c r="H70" s="13"/>
    </row>
    <row r="71" spans="1:8" ht="57.75" x14ac:dyDescent="0.25">
      <c r="A71" s="3" t="s">
        <v>139</v>
      </c>
      <c r="B71" s="11" t="s">
        <v>140</v>
      </c>
      <c r="C71" s="5">
        <v>219</v>
      </c>
      <c r="D71" s="3" t="s">
        <v>17</v>
      </c>
      <c r="E71" s="8"/>
      <c r="F71" s="13">
        <f t="shared" si="7"/>
        <v>0</v>
      </c>
      <c r="G71" s="13"/>
      <c r="H71" s="13"/>
    </row>
    <row r="72" spans="1:8" ht="72" x14ac:dyDescent="0.25">
      <c r="A72" s="3" t="s">
        <v>141</v>
      </c>
      <c r="B72" s="11" t="s">
        <v>142</v>
      </c>
      <c r="C72" s="5">
        <v>373</v>
      </c>
      <c r="D72" s="3" t="s">
        <v>17</v>
      </c>
      <c r="E72" s="8"/>
      <c r="F72" s="13">
        <f t="shared" si="7"/>
        <v>0</v>
      </c>
      <c r="G72" s="13"/>
      <c r="H72" s="13"/>
    </row>
    <row r="73" spans="1:8" ht="43.5" x14ac:dyDescent="0.25">
      <c r="A73" s="3" t="s">
        <v>143</v>
      </c>
      <c r="B73" s="11" t="s">
        <v>144</v>
      </c>
      <c r="C73" s="5">
        <v>80</v>
      </c>
      <c r="D73" s="3" t="s">
        <v>17</v>
      </c>
      <c r="E73" s="8"/>
      <c r="F73" s="13">
        <f t="shared" si="7"/>
        <v>0</v>
      </c>
      <c r="G73" s="13"/>
      <c r="H73" s="13"/>
    </row>
    <row r="74" spans="1:8" ht="57.75" x14ac:dyDescent="0.25">
      <c r="A74" s="3" t="s">
        <v>145</v>
      </c>
      <c r="B74" s="11" t="s">
        <v>146</v>
      </c>
      <c r="C74" s="5">
        <v>872</v>
      </c>
      <c r="D74" s="3" t="s">
        <v>19</v>
      </c>
      <c r="E74" s="8"/>
      <c r="F74" s="13">
        <f t="shared" si="7"/>
        <v>0</v>
      </c>
      <c r="G74" s="13"/>
      <c r="H74" s="13"/>
    </row>
    <row r="75" spans="1:8" x14ac:dyDescent="0.25">
      <c r="A75" s="27" t="s">
        <v>21</v>
      </c>
      <c r="B75" s="28"/>
      <c r="C75" s="28"/>
      <c r="D75" s="28"/>
      <c r="E75" s="28"/>
      <c r="F75" s="13">
        <f>SUM(F7:H74)</f>
        <v>0</v>
      </c>
      <c r="G75" s="14"/>
      <c r="H75" s="14"/>
    </row>
    <row r="76" spans="1:8" ht="24.75" customHeight="1" x14ac:dyDescent="0.25">
      <c r="A76" s="17" t="s">
        <v>148</v>
      </c>
      <c r="B76" s="19"/>
      <c r="C76" s="19"/>
      <c r="D76" s="19"/>
      <c r="E76" s="19"/>
      <c r="F76" s="19"/>
      <c r="G76" s="19"/>
      <c r="H76" s="19"/>
    </row>
    <row r="77" spans="1:8" ht="18.75" customHeight="1" x14ac:dyDescent="0.25">
      <c r="A77" s="17" t="s">
        <v>147</v>
      </c>
      <c r="B77" s="19"/>
      <c r="C77" s="19"/>
      <c r="D77" s="19"/>
      <c r="E77" s="19"/>
      <c r="F77" s="20"/>
      <c r="G77" s="20"/>
      <c r="H77" s="20"/>
    </row>
    <row r="78" spans="1:8" ht="18.75" customHeight="1" x14ac:dyDescent="0.25">
      <c r="A78" s="12"/>
      <c r="B78" s="15" t="s">
        <v>149</v>
      </c>
      <c r="C78" s="21"/>
      <c r="D78" s="21"/>
      <c r="E78" s="21"/>
      <c r="F78" s="21"/>
      <c r="G78" s="21"/>
      <c r="H78" s="21"/>
    </row>
    <row r="79" spans="1:8" ht="43.5" x14ac:dyDescent="0.25">
      <c r="A79" s="3" t="s">
        <v>6</v>
      </c>
      <c r="B79" s="2" t="s">
        <v>150</v>
      </c>
      <c r="C79" s="5">
        <v>900</v>
      </c>
      <c r="D79" s="3" t="s">
        <v>19</v>
      </c>
      <c r="E79" s="8"/>
      <c r="F79" s="13">
        <f>C79*E79</f>
        <v>0</v>
      </c>
      <c r="G79" s="14"/>
      <c r="H79" s="14"/>
    </row>
    <row r="80" spans="1:8" ht="43.5" x14ac:dyDescent="0.25">
      <c r="A80" s="3" t="s">
        <v>7</v>
      </c>
      <c r="B80" s="2" t="s">
        <v>173</v>
      </c>
      <c r="C80" s="5">
        <v>900</v>
      </c>
      <c r="D80" s="3" t="s">
        <v>19</v>
      </c>
      <c r="E80" s="8"/>
      <c r="F80" s="13">
        <f t="shared" ref="F80:F86" si="8">C80*E80</f>
        <v>0</v>
      </c>
      <c r="G80" s="14"/>
      <c r="H80" s="14"/>
    </row>
    <row r="81" spans="1:8" ht="43.5" x14ac:dyDescent="0.25">
      <c r="A81" s="3" t="s">
        <v>8</v>
      </c>
      <c r="B81" s="2" t="s">
        <v>151</v>
      </c>
      <c r="C81" s="5">
        <v>900</v>
      </c>
      <c r="D81" s="3" t="s">
        <v>19</v>
      </c>
      <c r="E81" s="8"/>
      <c r="F81" s="13">
        <f t="shared" si="8"/>
        <v>0</v>
      </c>
      <c r="G81" s="14"/>
      <c r="H81" s="14"/>
    </row>
    <row r="82" spans="1:8" ht="43.5" x14ac:dyDescent="0.25">
      <c r="A82" s="3" t="s">
        <v>9</v>
      </c>
      <c r="B82" s="2" t="s">
        <v>152</v>
      </c>
      <c r="C82" s="5">
        <v>0.1</v>
      </c>
      <c r="D82" s="3" t="s">
        <v>22</v>
      </c>
      <c r="E82" s="8"/>
      <c r="F82" s="13">
        <f t="shared" si="8"/>
        <v>0</v>
      </c>
      <c r="G82" s="14"/>
      <c r="H82" s="14"/>
    </row>
    <row r="83" spans="1:8" ht="43.5" x14ac:dyDescent="0.25">
      <c r="A83" s="3" t="s">
        <v>10</v>
      </c>
      <c r="B83" s="2" t="s">
        <v>153</v>
      </c>
      <c r="C83" s="5">
        <v>259</v>
      </c>
      <c r="D83" s="3" t="s">
        <v>19</v>
      </c>
      <c r="E83" s="8"/>
      <c r="F83" s="13">
        <f t="shared" si="8"/>
        <v>0</v>
      </c>
      <c r="G83" s="14"/>
      <c r="H83" s="14"/>
    </row>
    <row r="84" spans="1:8" x14ac:dyDescent="0.25">
      <c r="A84" s="3"/>
      <c r="B84" s="15" t="s">
        <v>154</v>
      </c>
      <c r="C84" s="16"/>
      <c r="D84" s="16"/>
      <c r="E84" s="16"/>
      <c r="F84" s="16"/>
      <c r="G84" s="16"/>
      <c r="H84" s="16"/>
    </row>
    <row r="85" spans="1:8" ht="43.5" x14ac:dyDescent="0.25">
      <c r="A85" s="3" t="s">
        <v>11</v>
      </c>
      <c r="B85" s="2" t="s">
        <v>155</v>
      </c>
      <c r="C85" s="5">
        <v>17</v>
      </c>
      <c r="D85" s="3" t="s">
        <v>20</v>
      </c>
      <c r="E85" s="8"/>
      <c r="F85" s="13">
        <f t="shared" si="8"/>
        <v>0</v>
      </c>
      <c r="G85" s="14"/>
      <c r="H85" s="14"/>
    </row>
    <row r="86" spans="1:8" ht="43.5" x14ac:dyDescent="0.25">
      <c r="A86" s="3" t="s">
        <v>12</v>
      </c>
      <c r="B86" s="2" t="s">
        <v>156</v>
      </c>
      <c r="C86" s="5">
        <v>17</v>
      </c>
      <c r="D86" s="3" t="s">
        <v>20</v>
      </c>
      <c r="E86" s="8"/>
      <c r="F86" s="13">
        <f t="shared" si="8"/>
        <v>0</v>
      </c>
      <c r="G86" s="14"/>
      <c r="H86" s="14"/>
    </row>
    <row r="87" spans="1:8" ht="29.25" x14ac:dyDescent="0.25">
      <c r="A87" s="3" t="s">
        <v>13</v>
      </c>
      <c r="B87" s="2" t="s">
        <v>174</v>
      </c>
      <c r="C87" s="5">
        <v>17</v>
      </c>
      <c r="D87" s="3" t="s">
        <v>20</v>
      </c>
      <c r="E87" s="8"/>
      <c r="F87" s="13">
        <f t="shared" ref="F87:F88" si="9">C87*E87</f>
        <v>0</v>
      </c>
      <c r="G87" s="14"/>
      <c r="H87" s="14"/>
    </row>
    <row r="88" spans="1:8" ht="57.75" x14ac:dyDescent="0.25">
      <c r="A88" s="3" t="s">
        <v>14</v>
      </c>
      <c r="B88" s="2" t="s">
        <v>175</v>
      </c>
      <c r="C88" s="5">
        <v>652</v>
      </c>
      <c r="D88" s="3" t="s">
        <v>19</v>
      </c>
      <c r="E88" s="8"/>
      <c r="F88" s="13">
        <f t="shared" si="9"/>
        <v>0</v>
      </c>
      <c r="G88" s="14"/>
      <c r="H88" s="14"/>
    </row>
    <row r="89" spans="1:8" ht="57.75" x14ac:dyDescent="0.25">
      <c r="A89" s="3" t="s">
        <v>15</v>
      </c>
      <c r="B89" s="2" t="s">
        <v>157</v>
      </c>
      <c r="C89" s="5">
        <v>259</v>
      </c>
      <c r="D89" s="3" t="s">
        <v>19</v>
      </c>
      <c r="E89" s="8"/>
      <c r="F89" s="13">
        <f t="shared" ref="F89:F96" si="10">C89*E89</f>
        <v>0</v>
      </c>
      <c r="G89" s="14"/>
      <c r="H89" s="14"/>
    </row>
    <row r="90" spans="1:8" ht="57.75" x14ac:dyDescent="0.25">
      <c r="A90" s="3" t="s">
        <v>16</v>
      </c>
      <c r="B90" s="2" t="s">
        <v>176</v>
      </c>
      <c r="C90" s="5">
        <v>17</v>
      </c>
      <c r="D90" s="3" t="s">
        <v>158</v>
      </c>
      <c r="E90" s="8"/>
      <c r="F90" s="13">
        <f t="shared" si="10"/>
        <v>0</v>
      </c>
      <c r="G90" s="14"/>
      <c r="H90" s="14"/>
    </row>
    <row r="91" spans="1:8" ht="43.5" x14ac:dyDescent="0.25">
      <c r="A91" s="3" t="s">
        <v>24</v>
      </c>
      <c r="B91" s="2" t="s">
        <v>159</v>
      </c>
      <c r="C91" s="5">
        <v>908</v>
      </c>
      <c r="D91" s="3" t="s">
        <v>19</v>
      </c>
      <c r="E91" s="8"/>
      <c r="F91" s="13">
        <f t="shared" si="10"/>
        <v>0</v>
      </c>
      <c r="G91" s="14"/>
      <c r="H91" s="14"/>
    </row>
    <row r="92" spans="1:8" ht="29.25" x14ac:dyDescent="0.25">
      <c r="A92" s="3" t="s">
        <v>25</v>
      </c>
      <c r="B92" s="2" t="s">
        <v>160</v>
      </c>
      <c r="C92" s="5">
        <v>17</v>
      </c>
      <c r="D92" s="3" t="s">
        <v>104</v>
      </c>
      <c r="E92" s="8"/>
      <c r="F92" s="13">
        <f t="shared" si="10"/>
        <v>0</v>
      </c>
      <c r="G92" s="14"/>
      <c r="H92" s="14"/>
    </row>
    <row r="93" spans="1:8" ht="57.75" x14ac:dyDescent="0.25">
      <c r="A93" s="3" t="s">
        <v>26</v>
      </c>
      <c r="B93" s="2" t="s">
        <v>177</v>
      </c>
      <c r="C93" s="5">
        <v>9</v>
      </c>
      <c r="D93" s="3" t="s">
        <v>161</v>
      </c>
      <c r="E93" s="8"/>
      <c r="F93" s="13">
        <f t="shared" si="10"/>
        <v>0</v>
      </c>
      <c r="G93" s="14"/>
      <c r="H93" s="14"/>
    </row>
    <row r="94" spans="1:8" x14ac:dyDescent="0.25">
      <c r="A94" s="3"/>
      <c r="B94" s="15" t="s">
        <v>162</v>
      </c>
      <c r="C94" s="16"/>
      <c r="D94" s="16"/>
      <c r="E94" s="16"/>
      <c r="F94" s="16"/>
      <c r="G94" s="16"/>
      <c r="H94" s="16"/>
    </row>
    <row r="95" spans="1:8" ht="43.5" x14ac:dyDescent="0.25">
      <c r="A95" s="3" t="s">
        <v>27</v>
      </c>
      <c r="B95" s="2" t="s">
        <v>163</v>
      </c>
      <c r="C95" s="5">
        <v>17</v>
      </c>
      <c r="D95" s="3" t="s">
        <v>164</v>
      </c>
      <c r="E95" s="8"/>
      <c r="F95" s="13">
        <f t="shared" si="10"/>
        <v>0</v>
      </c>
      <c r="G95" s="14"/>
      <c r="H95" s="14"/>
    </row>
    <row r="96" spans="1:8" ht="29.25" x14ac:dyDescent="0.25">
      <c r="A96" s="3" t="s">
        <v>28</v>
      </c>
      <c r="B96" s="2" t="s">
        <v>165</v>
      </c>
      <c r="C96" s="5">
        <v>17</v>
      </c>
      <c r="D96" s="3" t="s">
        <v>166</v>
      </c>
      <c r="E96" s="8"/>
      <c r="F96" s="13">
        <f t="shared" si="10"/>
        <v>0</v>
      </c>
      <c r="G96" s="14"/>
      <c r="H96" s="14"/>
    </row>
    <row r="97" spans="1:8" x14ac:dyDescent="0.25">
      <c r="A97" s="3"/>
      <c r="B97" s="11" t="s">
        <v>167</v>
      </c>
      <c r="C97" s="5"/>
      <c r="D97" s="3"/>
      <c r="E97" s="8"/>
      <c r="F97" s="13">
        <f t="shared" ref="F97:F101" si="11">C97*E97</f>
        <v>0</v>
      </c>
      <c r="G97" s="14"/>
      <c r="H97" s="14"/>
    </row>
    <row r="98" spans="1:8" ht="43.5" x14ac:dyDescent="0.25">
      <c r="A98" s="3" t="s">
        <v>29</v>
      </c>
      <c r="B98" s="2" t="s">
        <v>168</v>
      </c>
      <c r="C98" s="5">
        <v>0.35599999999999998</v>
      </c>
      <c r="D98" s="3" t="s">
        <v>169</v>
      </c>
      <c r="E98" s="8"/>
      <c r="F98" s="13">
        <f t="shared" si="11"/>
        <v>0</v>
      </c>
      <c r="G98" s="14"/>
      <c r="H98" s="14"/>
    </row>
    <row r="99" spans="1:8" ht="43.5" x14ac:dyDescent="0.25">
      <c r="A99" s="3" t="s">
        <v>30</v>
      </c>
      <c r="B99" s="2" t="s">
        <v>170</v>
      </c>
      <c r="C99" s="5">
        <v>8</v>
      </c>
      <c r="D99" s="3" t="s">
        <v>104</v>
      </c>
      <c r="E99" s="8"/>
      <c r="F99" s="13">
        <f t="shared" si="11"/>
        <v>0</v>
      </c>
      <c r="G99" s="14"/>
      <c r="H99" s="14"/>
    </row>
    <row r="100" spans="1:8" ht="43.5" x14ac:dyDescent="0.25">
      <c r="A100" s="3" t="s">
        <v>31</v>
      </c>
      <c r="B100" s="2" t="s">
        <v>171</v>
      </c>
      <c r="C100" s="5">
        <v>8</v>
      </c>
      <c r="D100" s="3" t="s">
        <v>20</v>
      </c>
      <c r="E100" s="8"/>
      <c r="F100" s="13">
        <f t="shared" si="11"/>
        <v>0</v>
      </c>
      <c r="G100" s="14"/>
      <c r="H100" s="14"/>
    </row>
    <row r="101" spans="1:8" ht="29.25" x14ac:dyDescent="0.25">
      <c r="A101" s="3" t="s">
        <v>32</v>
      </c>
      <c r="B101" s="2" t="s">
        <v>172</v>
      </c>
      <c r="C101" s="5">
        <v>1</v>
      </c>
      <c r="D101" s="3" t="s">
        <v>104</v>
      </c>
      <c r="E101" s="8"/>
      <c r="F101" s="13">
        <f t="shared" si="11"/>
        <v>0</v>
      </c>
      <c r="G101" s="14"/>
      <c r="H101" s="14"/>
    </row>
    <row r="102" spans="1:8" x14ac:dyDescent="0.25">
      <c r="A102" s="27" t="s">
        <v>21</v>
      </c>
      <c r="B102" s="28"/>
      <c r="C102" s="28"/>
      <c r="D102" s="28"/>
      <c r="E102" s="28"/>
      <c r="F102" s="13">
        <f>SUM(F79:H101)</f>
        <v>0</v>
      </c>
      <c r="G102" s="14"/>
      <c r="H102" s="14"/>
    </row>
    <row r="103" spans="1:8" ht="20.25" customHeight="1" x14ac:dyDescent="0.25">
      <c r="A103" s="17" t="s">
        <v>178</v>
      </c>
      <c r="B103" s="18"/>
      <c r="C103" s="18"/>
      <c r="D103" s="18"/>
      <c r="E103" s="18"/>
      <c r="F103" s="16"/>
      <c r="G103" s="16"/>
      <c r="H103" s="16"/>
    </row>
    <row r="104" spans="1:8" ht="43.5" x14ac:dyDescent="0.25">
      <c r="A104" s="3" t="s">
        <v>6</v>
      </c>
      <c r="B104" s="4" t="s">
        <v>179</v>
      </c>
      <c r="C104" s="5">
        <v>1</v>
      </c>
      <c r="D104" s="3" t="s">
        <v>20</v>
      </c>
      <c r="F104" s="13">
        <f>C104*E104</f>
        <v>0</v>
      </c>
      <c r="G104" s="14"/>
      <c r="H104" s="14"/>
    </row>
    <row r="105" spans="1:8" ht="43.5" x14ac:dyDescent="0.25">
      <c r="A105" s="3" t="s">
        <v>7</v>
      </c>
      <c r="B105" s="4" t="s">
        <v>180</v>
      </c>
      <c r="C105" s="5">
        <v>1</v>
      </c>
      <c r="D105" s="3" t="s">
        <v>20</v>
      </c>
      <c r="F105" s="13">
        <f t="shared" ref="F105:F109" si="12">C105*E105</f>
        <v>0</v>
      </c>
      <c r="G105" s="14"/>
      <c r="H105" s="14"/>
    </row>
    <row r="106" spans="1:8" ht="43.5" x14ac:dyDescent="0.25">
      <c r="A106" s="3" t="s">
        <v>8</v>
      </c>
      <c r="B106" s="4" t="s">
        <v>181</v>
      </c>
      <c r="C106" s="5">
        <v>21</v>
      </c>
      <c r="D106" s="3" t="s">
        <v>20</v>
      </c>
      <c r="F106" s="13">
        <f t="shared" si="12"/>
        <v>0</v>
      </c>
      <c r="G106" s="14"/>
      <c r="H106" s="14"/>
    </row>
    <row r="107" spans="1:8" ht="43.5" x14ac:dyDescent="0.25">
      <c r="A107" s="3" t="s">
        <v>9</v>
      </c>
      <c r="B107" s="4" t="s">
        <v>182</v>
      </c>
      <c r="C107" s="5">
        <v>20</v>
      </c>
      <c r="D107" s="3" t="s">
        <v>20</v>
      </c>
      <c r="F107" s="13">
        <f t="shared" si="12"/>
        <v>0</v>
      </c>
      <c r="G107" s="14"/>
      <c r="H107" s="14"/>
    </row>
    <row r="108" spans="1:8" ht="57.75" x14ac:dyDescent="0.25">
      <c r="A108" s="3" t="s">
        <v>10</v>
      </c>
      <c r="B108" s="4" t="s">
        <v>183</v>
      </c>
      <c r="C108" s="5">
        <v>700</v>
      </c>
      <c r="D108" s="3" t="s">
        <v>19</v>
      </c>
      <c r="F108" s="13">
        <f t="shared" si="12"/>
        <v>0</v>
      </c>
      <c r="G108" s="14"/>
      <c r="H108" s="14"/>
    </row>
    <row r="109" spans="1:8" ht="72" x14ac:dyDescent="0.25">
      <c r="A109" s="3" t="s">
        <v>11</v>
      </c>
      <c r="B109" s="4" t="s">
        <v>184</v>
      </c>
      <c r="C109" s="5">
        <v>700</v>
      </c>
      <c r="D109" s="3" t="s">
        <v>19</v>
      </c>
      <c r="F109" s="13">
        <f t="shared" si="12"/>
        <v>0</v>
      </c>
      <c r="G109" s="14"/>
      <c r="H109" s="14"/>
    </row>
    <row r="110" spans="1:8" ht="72" x14ac:dyDescent="0.25">
      <c r="A110" s="3" t="s">
        <v>12</v>
      </c>
      <c r="B110" s="4" t="s">
        <v>185</v>
      </c>
      <c r="C110" s="5">
        <v>700</v>
      </c>
      <c r="D110" s="3" t="s">
        <v>19</v>
      </c>
      <c r="F110" s="13">
        <f t="shared" ref="F110:F136" si="13">C110*E110</f>
        <v>0</v>
      </c>
      <c r="G110" s="14"/>
      <c r="H110" s="14"/>
    </row>
    <row r="111" spans="1:8" ht="72" x14ac:dyDescent="0.25">
      <c r="A111" s="3" t="s">
        <v>13</v>
      </c>
      <c r="B111" s="4" t="s">
        <v>186</v>
      </c>
      <c r="C111" s="5">
        <v>1309</v>
      </c>
      <c r="D111" s="3" t="s">
        <v>19</v>
      </c>
      <c r="F111" s="13">
        <f t="shared" si="13"/>
        <v>0</v>
      </c>
      <c r="G111" s="14"/>
      <c r="H111" s="14"/>
    </row>
    <row r="112" spans="1:8" ht="72" x14ac:dyDescent="0.25">
      <c r="A112" s="3">
        <v>9</v>
      </c>
      <c r="B112" s="4" t="s">
        <v>187</v>
      </c>
      <c r="C112" s="5">
        <v>1309</v>
      </c>
      <c r="D112" s="3" t="s">
        <v>19</v>
      </c>
      <c r="F112" s="13">
        <f t="shared" si="13"/>
        <v>0</v>
      </c>
      <c r="G112" s="14"/>
      <c r="H112" s="14"/>
    </row>
    <row r="113" spans="1:8" ht="86.25" x14ac:dyDescent="0.25">
      <c r="A113" s="3" t="s">
        <v>15</v>
      </c>
      <c r="B113" s="4" t="s">
        <v>188</v>
      </c>
      <c r="C113" s="5">
        <v>1309</v>
      </c>
      <c r="D113" s="3" t="s">
        <v>19</v>
      </c>
      <c r="F113" s="13">
        <f t="shared" si="13"/>
        <v>0</v>
      </c>
      <c r="G113" s="14"/>
      <c r="H113" s="14"/>
    </row>
    <row r="114" spans="1:8" ht="86.25" x14ac:dyDescent="0.25">
      <c r="A114" s="3" t="s">
        <v>16</v>
      </c>
      <c r="B114" s="4" t="s">
        <v>189</v>
      </c>
      <c r="C114" s="5">
        <v>93</v>
      </c>
      <c r="D114" s="3" t="s">
        <v>19</v>
      </c>
      <c r="F114" s="13">
        <f t="shared" si="13"/>
        <v>0</v>
      </c>
      <c r="G114" s="14"/>
      <c r="H114" s="14"/>
    </row>
    <row r="115" spans="1:8" ht="72" x14ac:dyDescent="0.25">
      <c r="A115" s="3" t="s">
        <v>24</v>
      </c>
      <c r="B115" s="4" t="s">
        <v>190</v>
      </c>
      <c r="C115" s="5">
        <v>241</v>
      </c>
      <c r="D115" s="3" t="s">
        <v>19</v>
      </c>
      <c r="F115" s="13">
        <f t="shared" si="13"/>
        <v>0</v>
      </c>
      <c r="G115" s="14"/>
      <c r="H115" s="14"/>
    </row>
    <row r="116" spans="1:8" ht="57.75" x14ac:dyDescent="0.25">
      <c r="A116" s="3" t="s">
        <v>25</v>
      </c>
      <c r="B116" s="4" t="s">
        <v>191</v>
      </c>
      <c r="C116" s="5">
        <v>99</v>
      </c>
      <c r="D116" s="3" t="s">
        <v>19</v>
      </c>
      <c r="F116" s="13">
        <f t="shared" si="13"/>
        <v>0</v>
      </c>
      <c r="G116" s="14"/>
      <c r="H116" s="14"/>
    </row>
    <row r="117" spans="1:8" ht="57.75" x14ac:dyDescent="0.25">
      <c r="A117" s="3" t="s">
        <v>26</v>
      </c>
      <c r="B117" s="4" t="s">
        <v>192</v>
      </c>
      <c r="C117" s="5">
        <v>84</v>
      </c>
      <c r="D117" s="3" t="s">
        <v>19</v>
      </c>
      <c r="F117" s="13">
        <f t="shared" si="13"/>
        <v>0</v>
      </c>
      <c r="G117" s="14"/>
      <c r="H117" s="14"/>
    </row>
    <row r="118" spans="1:8" ht="57.75" x14ac:dyDescent="0.25">
      <c r="A118" s="3" t="s">
        <v>27</v>
      </c>
      <c r="B118" s="4" t="s">
        <v>193</v>
      </c>
      <c r="C118" s="5">
        <v>62</v>
      </c>
      <c r="D118" s="3" t="s">
        <v>19</v>
      </c>
      <c r="F118" s="13">
        <f t="shared" si="13"/>
        <v>0</v>
      </c>
      <c r="G118" s="14"/>
      <c r="H118" s="14"/>
    </row>
    <row r="119" spans="1:8" ht="72" x14ac:dyDescent="0.25">
      <c r="A119" s="3" t="s">
        <v>28</v>
      </c>
      <c r="B119" s="4" t="s">
        <v>194</v>
      </c>
      <c r="C119" s="5">
        <v>710</v>
      </c>
      <c r="D119" s="3" t="s">
        <v>19</v>
      </c>
      <c r="F119" s="13">
        <f t="shared" si="13"/>
        <v>0</v>
      </c>
      <c r="G119" s="14"/>
      <c r="H119" s="14"/>
    </row>
    <row r="120" spans="1:8" ht="72" x14ac:dyDescent="0.25">
      <c r="A120" s="3" t="s">
        <v>29</v>
      </c>
      <c r="B120" s="4" t="s">
        <v>195</v>
      </c>
      <c r="C120" s="5">
        <v>840</v>
      </c>
      <c r="D120" s="3" t="s">
        <v>19</v>
      </c>
      <c r="F120" s="13">
        <f t="shared" si="13"/>
        <v>0</v>
      </c>
      <c r="G120" s="14"/>
      <c r="H120" s="14"/>
    </row>
    <row r="121" spans="1:8" ht="72" x14ac:dyDescent="0.25">
      <c r="A121" s="3" t="s">
        <v>30</v>
      </c>
      <c r="B121" s="4" t="s">
        <v>196</v>
      </c>
      <c r="C121" s="5">
        <v>11</v>
      </c>
      <c r="D121" s="3" t="s">
        <v>19</v>
      </c>
      <c r="F121" s="13">
        <f t="shared" si="13"/>
        <v>0</v>
      </c>
      <c r="G121" s="14"/>
      <c r="H121" s="14"/>
    </row>
    <row r="122" spans="1:8" ht="43.5" x14ac:dyDescent="0.25">
      <c r="A122" s="3" t="s">
        <v>31</v>
      </c>
      <c r="B122" s="4" t="s">
        <v>197</v>
      </c>
      <c r="C122" s="5">
        <v>11</v>
      </c>
      <c r="D122" s="3" t="s">
        <v>19</v>
      </c>
      <c r="F122" s="13">
        <f t="shared" si="13"/>
        <v>0</v>
      </c>
      <c r="G122" s="14"/>
      <c r="H122" s="14"/>
    </row>
    <row r="123" spans="1:8" ht="43.5" x14ac:dyDescent="0.25">
      <c r="A123" s="3" t="s">
        <v>32</v>
      </c>
      <c r="B123" s="4" t="s">
        <v>198</v>
      </c>
      <c r="C123" s="5">
        <v>51</v>
      </c>
      <c r="D123" s="3" t="s">
        <v>19</v>
      </c>
      <c r="F123" s="13">
        <f t="shared" si="13"/>
        <v>0</v>
      </c>
      <c r="G123" s="14"/>
      <c r="H123" s="14"/>
    </row>
    <row r="124" spans="1:8" ht="43.5" x14ac:dyDescent="0.25">
      <c r="A124" s="3" t="s">
        <v>62</v>
      </c>
      <c r="B124" s="4" t="s">
        <v>199</v>
      </c>
      <c r="C124" s="5">
        <v>385</v>
      </c>
      <c r="D124" s="3" t="s">
        <v>19</v>
      </c>
      <c r="F124" s="13">
        <f t="shared" si="13"/>
        <v>0</v>
      </c>
      <c r="G124" s="14"/>
      <c r="H124" s="14"/>
    </row>
    <row r="125" spans="1:8" ht="43.5" x14ac:dyDescent="0.25">
      <c r="A125" s="3" t="s">
        <v>64</v>
      </c>
      <c r="B125" s="4" t="s">
        <v>200</v>
      </c>
      <c r="C125" s="5">
        <v>55</v>
      </c>
      <c r="D125" s="3" t="s">
        <v>19</v>
      </c>
      <c r="F125" s="13">
        <f t="shared" si="13"/>
        <v>0</v>
      </c>
      <c r="G125" s="14"/>
      <c r="H125" s="14"/>
    </row>
    <row r="126" spans="1:8" ht="43.5" x14ac:dyDescent="0.25">
      <c r="A126" s="3" t="s">
        <v>66</v>
      </c>
      <c r="B126" s="4" t="s">
        <v>201</v>
      </c>
      <c r="C126" s="5">
        <v>345</v>
      </c>
      <c r="D126" s="3" t="s">
        <v>19</v>
      </c>
      <c r="F126" s="13">
        <f t="shared" si="13"/>
        <v>0</v>
      </c>
      <c r="G126" s="14"/>
      <c r="H126" s="14"/>
    </row>
    <row r="127" spans="1:8" ht="72" x14ac:dyDescent="0.25">
      <c r="A127" s="3" t="s">
        <v>68</v>
      </c>
      <c r="B127" s="4" t="s">
        <v>202</v>
      </c>
      <c r="C127" s="5">
        <v>26</v>
      </c>
      <c r="D127" s="3" t="s">
        <v>19</v>
      </c>
      <c r="F127" s="13">
        <f t="shared" si="13"/>
        <v>0</v>
      </c>
      <c r="G127" s="14"/>
      <c r="H127" s="14"/>
    </row>
    <row r="128" spans="1:8" ht="72" x14ac:dyDescent="0.25">
      <c r="A128" s="3" t="s">
        <v>70</v>
      </c>
      <c r="B128" s="4" t="s">
        <v>203</v>
      </c>
      <c r="C128" s="5">
        <v>45</v>
      </c>
      <c r="D128" s="3" t="s">
        <v>19</v>
      </c>
      <c r="F128" s="13">
        <f t="shared" si="13"/>
        <v>0</v>
      </c>
      <c r="G128" s="14"/>
      <c r="H128" s="14"/>
    </row>
    <row r="129" spans="1:8" ht="43.5" x14ac:dyDescent="0.25">
      <c r="A129" s="3" t="s">
        <v>71</v>
      </c>
      <c r="B129" s="4" t="s">
        <v>204</v>
      </c>
      <c r="C129" s="5">
        <v>77</v>
      </c>
      <c r="D129" s="3" t="s">
        <v>20</v>
      </c>
      <c r="F129" s="13">
        <f t="shared" si="13"/>
        <v>0</v>
      </c>
      <c r="G129" s="14"/>
      <c r="H129" s="14"/>
    </row>
    <row r="130" spans="1:8" ht="57.75" x14ac:dyDescent="0.25">
      <c r="A130" s="3" t="s">
        <v>73</v>
      </c>
      <c r="B130" s="4" t="s">
        <v>205</v>
      </c>
      <c r="C130" s="5">
        <v>16</v>
      </c>
      <c r="D130" s="3" t="s">
        <v>20</v>
      </c>
      <c r="F130" s="13">
        <f t="shared" si="13"/>
        <v>0</v>
      </c>
      <c r="G130" s="14"/>
      <c r="H130" s="14"/>
    </row>
    <row r="131" spans="1:8" ht="72" x14ac:dyDescent="0.25">
      <c r="A131" s="3" t="s">
        <v>75</v>
      </c>
      <c r="B131" s="4" t="s">
        <v>206</v>
      </c>
      <c r="C131" s="5">
        <v>21</v>
      </c>
      <c r="D131" s="3" t="s">
        <v>20</v>
      </c>
      <c r="F131" s="13">
        <f t="shared" si="13"/>
        <v>0</v>
      </c>
      <c r="G131" s="14"/>
      <c r="H131" s="14"/>
    </row>
    <row r="132" spans="1:8" ht="43.5" x14ac:dyDescent="0.25">
      <c r="A132" s="3" t="s">
        <v>77</v>
      </c>
      <c r="B132" s="4" t="s">
        <v>207</v>
      </c>
      <c r="C132" s="5">
        <v>150</v>
      </c>
      <c r="D132" s="3" t="s">
        <v>20</v>
      </c>
      <c r="F132" s="13">
        <f t="shared" si="13"/>
        <v>0</v>
      </c>
      <c r="G132" s="14"/>
      <c r="H132" s="14"/>
    </row>
    <row r="133" spans="1:8" ht="29.25" x14ac:dyDescent="0.25">
      <c r="A133" s="3" t="s">
        <v>80</v>
      </c>
      <c r="B133" s="4" t="s">
        <v>208</v>
      </c>
      <c r="C133" s="5">
        <v>24</v>
      </c>
      <c r="D133" s="3" t="s">
        <v>20</v>
      </c>
      <c r="F133" s="13">
        <f t="shared" si="13"/>
        <v>0</v>
      </c>
      <c r="G133" s="14"/>
      <c r="H133" s="14"/>
    </row>
    <row r="134" spans="1:8" ht="29.25" x14ac:dyDescent="0.25">
      <c r="A134" s="3" t="s">
        <v>82</v>
      </c>
      <c r="B134" s="4" t="s">
        <v>209</v>
      </c>
      <c r="C134" s="5">
        <v>5</v>
      </c>
      <c r="D134" s="3" t="s">
        <v>17</v>
      </c>
      <c r="F134" s="13">
        <f t="shared" si="13"/>
        <v>0</v>
      </c>
      <c r="G134" s="14"/>
      <c r="H134" s="14"/>
    </row>
    <row r="135" spans="1:8" ht="57.75" x14ac:dyDescent="0.25">
      <c r="A135" s="3" t="s">
        <v>84</v>
      </c>
      <c r="B135" s="4" t="s">
        <v>210</v>
      </c>
      <c r="C135" s="5">
        <v>6</v>
      </c>
      <c r="D135" s="3" t="s">
        <v>166</v>
      </c>
      <c r="F135" s="13">
        <f t="shared" si="13"/>
        <v>0</v>
      </c>
      <c r="G135" s="14"/>
      <c r="H135" s="14"/>
    </row>
    <row r="136" spans="1:8" ht="72" x14ac:dyDescent="0.25">
      <c r="A136" s="3" t="s">
        <v>86</v>
      </c>
      <c r="B136" s="4" t="s">
        <v>211</v>
      </c>
      <c r="C136" s="5">
        <v>14</v>
      </c>
      <c r="D136" s="3" t="s">
        <v>166</v>
      </c>
      <c r="F136" s="13">
        <f t="shared" si="13"/>
        <v>0</v>
      </c>
      <c r="G136" s="14"/>
      <c r="H136" s="14"/>
    </row>
    <row r="137" spans="1:8" x14ac:dyDescent="0.25">
      <c r="A137" s="27" t="s">
        <v>21</v>
      </c>
      <c r="B137" s="28"/>
      <c r="C137" s="28"/>
      <c r="D137" s="28"/>
      <c r="E137" s="28"/>
      <c r="F137" s="13">
        <f>SUM(F104:F136)</f>
        <v>0</v>
      </c>
      <c r="G137" s="14"/>
      <c r="H137" s="14"/>
    </row>
    <row r="138" spans="1:8" x14ac:dyDescent="0.25">
      <c r="A138" s="29" t="s">
        <v>33</v>
      </c>
      <c r="B138" s="29"/>
      <c r="C138" s="29"/>
      <c r="D138" s="29"/>
      <c r="E138" s="29"/>
      <c r="F138" s="13">
        <f>SUM(F75+F102+F137)</f>
        <v>0</v>
      </c>
      <c r="G138" s="14"/>
      <c r="H138" s="14"/>
    </row>
    <row r="139" spans="1:8" x14ac:dyDescent="0.25">
      <c r="A139" s="30" t="s">
        <v>34</v>
      </c>
      <c r="B139" s="30"/>
      <c r="C139" s="30"/>
      <c r="D139" s="30"/>
      <c r="E139" s="30"/>
      <c r="F139" s="13"/>
      <c r="G139" s="14"/>
      <c r="H139" s="14"/>
    </row>
    <row r="140" spans="1:8" x14ac:dyDescent="0.25">
      <c r="A140" s="31" t="s">
        <v>35</v>
      </c>
      <c r="B140" s="27"/>
      <c r="C140" s="27"/>
      <c r="D140" s="27"/>
      <c r="E140" s="27"/>
      <c r="F140" s="13"/>
      <c r="G140" s="14"/>
      <c r="H140" s="14"/>
    </row>
    <row r="141" spans="1:8" x14ac:dyDescent="0.25">
      <c r="F141" s="13"/>
      <c r="G141" s="14"/>
      <c r="H141" s="14"/>
    </row>
    <row r="142" spans="1:8" x14ac:dyDescent="0.25">
      <c r="F142" s="13"/>
      <c r="G142" s="14"/>
      <c r="H142" s="14"/>
    </row>
    <row r="143" spans="1:8" x14ac:dyDescent="0.25">
      <c r="F143" s="13"/>
      <c r="G143" s="14"/>
      <c r="H143" s="14"/>
    </row>
    <row r="144" spans="1:8" x14ac:dyDescent="0.25">
      <c r="F144" s="13"/>
      <c r="G144" s="14"/>
      <c r="H144" s="14"/>
    </row>
    <row r="145" spans="6:8" x14ac:dyDescent="0.25">
      <c r="F145" s="13"/>
      <c r="G145" s="14"/>
      <c r="H145" s="14"/>
    </row>
    <row r="146" spans="6:8" x14ac:dyDescent="0.25">
      <c r="F146" s="13"/>
      <c r="G146" s="14"/>
      <c r="H146" s="14"/>
    </row>
    <row r="147" spans="6:8" x14ac:dyDescent="0.25">
      <c r="F147" s="13"/>
      <c r="G147" s="14"/>
      <c r="H147" s="14"/>
    </row>
    <row r="148" spans="6:8" x14ac:dyDescent="0.25">
      <c r="F148" s="13"/>
      <c r="G148" s="14"/>
      <c r="H148" s="14"/>
    </row>
    <row r="149" spans="6:8" x14ac:dyDescent="0.25">
      <c r="F149" s="13"/>
      <c r="G149" s="14"/>
      <c r="H149" s="14"/>
    </row>
  </sheetData>
  <mergeCells count="155">
    <mergeCell ref="F1:I1"/>
    <mergeCell ref="F147:H147"/>
    <mergeCell ref="F148:H148"/>
    <mergeCell ref="F149:H149"/>
    <mergeCell ref="A137:E137"/>
    <mergeCell ref="A138:E138"/>
    <mergeCell ref="A139:E139"/>
    <mergeCell ref="A140:E140"/>
    <mergeCell ref="F142:H142"/>
    <mergeCell ref="F143:H143"/>
    <mergeCell ref="F144:H144"/>
    <mergeCell ref="F145:H145"/>
    <mergeCell ref="F146:H146"/>
    <mergeCell ref="F137:H137"/>
    <mergeCell ref="F138:H138"/>
    <mergeCell ref="F139:H139"/>
    <mergeCell ref="F140:H140"/>
    <mergeCell ref="F141:H141"/>
    <mergeCell ref="F13:H13"/>
    <mergeCell ref="F14:H14"/>
    <mergeCell ref="F15:H15"/>
    <mergeCell ref="F16:H16"/>
    <mergeCell ref="F75:H75"/>
    <mergeCell ref="F17:H17"/>
    <mergeCell ref="F18:H18"/>
    <mergeCell ref="F19:H19"/>
    <mergeCell ref="F102:H102"/>
    <mergeCell ref="F83:H83"/>
    <mergeCell ref="F85:H85"/>
    <mergeCell ref="F86:H86"/>
    <mergeCell ref="B20:H20"/>
    <mergeCell ref="F21:H21"/>
    <mergeCell ref="F22:H22"/>
    <mergeCell ref="A76:H76"/>
    <mergeCell ref="F79:H79"/>
    <mergeCell ref="F80:H80"/>
    <mergeCell ref="F81:H81"/>
    <mergeCell ref="F82:H82"/>
    <mergeCell ref="A102:E102"/>
    <mergeCell ref="A75:E75"/>
    <mergeCell ref="F51:H51"/>
    <mergeCell ref="F52:H52"/>
    <mergeCell ref="A2:I2"/>
    <mergeCell ref="A3:I3"/>
    <mergeCell ref="A4:I4"/>
    <mergeCell ref="F5:H5"/>
    <mergeCell ref="F7:H7"/>
    <mergeCell ref="F8:H8"/>
    <mergeCell ref="F9:H9"/>
    <mergeCell ref="F11:H11"/>
    <mergeCell ref="F12:H12"/>
    <mergeCell ref="B10:H10"/>
    <mergeCell ref="B6:H6"/>
    <mergeCell ref="F23:H23"/>
    <mergeCell ref="F24:H24"/>
    <mergeCell ref="F25:H25"/>
    <mergeCell ref="F27:H27"/>
    <mergeCell ref="F26:H26"/>
    <mergeCell ref="F29:H29"/>
    <mergeCell ref="F30:H30"/>
    <mergeCell ref="F31:H31"/>
    <mergeCell ref="B39:H39"/>
    <mergeCell ref="F32:H32"/>
    <mergeCell ref="B28:H28"/>
    <mergeCell ref="F33:H33"/>
    <mergeCell ref="F34:H34"/>
    <mergeCell ref="F35:H35"/>
    <mergeCell ref="F36:H36"/>
    <mergeCell ref="F37:H37"/>
    <mergeCell ref="F38:H38"/>
    <mergeCell ref="F53:H53"/>
    <mergeCell ref="F54:H54"/>
    <mergeCell ref="F55:H55"/>
    <mergeCell ref="F56:H56"/>
    <mergeCell ref="F40:H40"/>
    <mergeCell ref="F41:H41"/>
    <mergeCell ref="F42:H42"/>
    <mergeCell ref="F43:H43"/>
    <mergeCell ref="F44:H44"/>
    <mergeCell ref="F45:H45"/>
    <mergeCell ref="B49:H49"/>
    <mergeCell ref="F46:H46"/>
    <mergeCell ref="F47:H47"/>
    <mergeCell ref="F48:H48"/>
    <mergeCell ref="F50:H50"/>
    <mergeCell ref="F57:H57"/>
    <mergeCell ref="F58:H58"/>
    <mergeCell ref="F59:H59"/>
    <mergeCell ref="F60:H60"/>
    <mergeCell ref="F61:H61"/>
    <mergeCell ref="F63:H63"/>
    <mergeCell ref="F64:H64"/>
    <mergeCell ref="F65:H65"/>
    <mergeCell ref="F91:H91"/>
    <mergeCell ref="B62:H62"/>
    <mergeCell ref="B84:H84"/>
    <mergeCell ref="F87:H87"/>
    <mergeCell ref="F88:H88"/>
    <mergeCell ref="F89:H89"/>
    <mergeCell ref="F90:H90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92:H92"/>
    <mergeCell ref="F93:H93"/>
    <mergeCell ref="F95:H95"/>
    <mergeCell ref="F96:H96"/>
    <mergeCell ref="F97:H97"/>
    <mergeCell ref="F98:H98"/>
    <mergeCell ref="F99:H99"/>
    <mergeCell ref="A77:H77"/>
    <mergeCell ref="B78:H78"/>
    <mergeCell ref="F100:H100"/>
    <mergeCell ref="F101:H101"/>
    <mergeCell ref="B94:H94"/>
    <mergeCell ref="A103:H103"/>
    <mergeCell ref="F110:H110"/>
    <mergeCell ref="F111:H111"/>
    <mergeCell ref="F112:H112"/>
    <mergeCell ref="F113:H113"/>
    <mergeCell ref="F114:H114"/>
    <mergeCell ref="F107:H107"/>
    <mergeCell ref="F108:H108"/>
    <mergeCell ref="F109:H109"/>
    <mergeCell ref="F104:H104"/>
    <mergeCell ref="F105:H105"/>
    <mergeCell ref="F106:H106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F123:H123"/>
    <mergeCell ref="F133:H133"/>
    <mergeCell ref="F134:H134"/>
    <mergeCell ref="F135:H135"/>
    <mergeCell ref="F136:H136"/>
    <mergeCell ref="F124:H124"/>
    <mergeCell ref="F125:H125"/>
    <mergeCell ref="F126:H126"/>
    <mergeCell ref="F127:H127"/>
    <mergeCell ref="F128:H128"/>
    <mergeCell ref="F129:H129"/>
    <mergeCell ref="F130:H130"/>
    <mergeCell ref="F131:H131"/>
    <mergeCell ref="F132:H132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Jolanta Wolińska</cp:lastModifiedBy>
  <cp:lastPrinted>2022-09-02T07:19:00Z</cp:lastPrinted>
  <dcterms:created xsi:type="dcterms:W3CDTF">2015-06-05T18:19:34Z</dcterms:created>
  <dcterms:modified xsi:type="dcterms:W3CDTF">2022-11-24T09:09:13Z</dcterms:modified>
</cp:coreProperties>
</file>