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465" windowWidth="19320" windowHeight="1227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72" i="1" l="1"/>
  <c r="L72" i="1" s="1"/>
  <c r="B70" i="1"/>
  <c r="L70" i="1" s="1"/>
  <c r="B68" i="1"/>
  <c r="L68" i="1" s="1"/>
  <c r="B66" i="1"/>
  <c r="L66" i="1" s="1"/>
  <c r="B64" i="1"/>
  <c r="L64" i="1" s="1"/>
  <c r="B62" i="1"/>
  <c r="L62" i="1" s="1"/>
  <c r="B60" i="1"/>
  <c r="L60" i="1" s="1"/>
  <c r="B58" i="1"/>
  <c r="K58" i="1" s="1"/>
  <c r="B56" i="1"/>
  <c r="L56" i="1" s="1"/>
  <c r="B54" i="1"/>
  <c r="L54" i="1" s="1"/>
  <c r="B52" i="1"/>
  <c r="L52" i="1" s="1"/>
  <c r="B50" i="1"/>
  <c r="L50" i="1" s="1"/>
  <c r="B48" i="1"/>
  <c r="L48" i="1" s="1"/>
  <c r="B46" i="1"/>
  <c r="L46" i="1" s="1"/>
  <c r="B44" i="1"/>
  <c r="L44" i="1" s="1"/>
  <c r="B42" i="1"/>
  <c r="L42" i="1" s="1"/>
  <c r="B40" i="1"/>
  <c r="L40" i="1" s="1"/>
  <c r="B38" i="1"/>
  <c r="L38" i="1" s="1"/>
  <c r="B36" i="1"/>
  <c r="L36" i="1" s="1"/>
  <c r="B34" i="1"/>
  <c r="L34" i="1" s="1"/>
  <c r="B32" i="1"/>
  <c r="L32" i="1" s="1"/>
  <c r="B30" i="1"/>
  <c r="L30" i="1" s="1"/>
  <c r="B28" i="1"/>
  <c r="L28" i="1" s="1"/>
  <c r="B26" i="1"/>
  <c r="L26" i="1" s="1"/>
  <c r="B24" i="1"/>
  <c r="L24" i="1" s="1"/>
  <c r="B22" i="1"/>
  <c r="L22" i="1" s="1"/>
  <c r="B20" i="1"/>
  <c r="L20" i="1" s="1"/>
  <c r="B18" i="1"/>
  <c r="L18" i="1" s="1"/>
  <c r="B16" i="1"/>
  <c r="L16" i="1" s="1"/>
  <c r="B14" i="1"/>
  <c r="L14" i="1" s="1"/>
  <c r="B12" i="1"/>
  <c r="L12" i="1" s="1"/>
  <c r="B10" i="1"/>
  <c r="L10" i="1" s="1"/>
  <c r="P11" i="1" s="1"/>
  <c r="K72" i="1" l="1"/>
  <c r="I70" i="1"/>
  <c r="I72" i="1"/>
  <c r="K70" i="1"/>
  <c r="K68" i="1"/>
  <c r="I66" i="1"/>
  <c r="I68" i="1"/>
  <c r="K66" i="1"/>
  <c r="K64" i="1"/>
  <c r="I62" i="1"/>
  <c r="I64" i="1"/>
  <c r="K62" i="1"/>
  <c r="K60" i="1"/>
  <c r="I60" i="1"/>
  <c r="K56" i="1"/>
  <c r="I54" i="1"/>
  <c r="I56" i="1"/>
  <c r="K54" i="1"/>
  <c r="K52" i="1"/>
  <c r="I52" i="1"/>
  <c r="J72" i="1"/>
  <c r="J70" i="1"/>
  <c r="J68" i="1"/>
  <c r="J66" i="1"/>
  <c r="J64" i="1"/>
  <c r="J62" i="1"/>
  <c r="J60" i="1"/>
  <c r="J58" i="1"/>
  <c r="L58" i="1"/>
  <c r="I58" i="1"/>
  <c r="J56" i="1"/>
  <c r="J54" i="1"/>
  <c r="J52" i="1"/>
  <c r="K10" i="1"/>
  <c r="O11" i="1" s="1"/>
  <c r="K14" i="1"/>
  <c r="K18" i="1"/>
  <c r="K22" i="1"/>
  <c r="K26" i="1"/>
  <c r="K30" i="1"/>
  <c r="K34" i="1"/>
  <c r="K38" i="1"/>
  <c r="K42" i="1"/>
  <c r="K46" i="1"/>
  <c r="K50" i="1"/>
  <c r="I10" i="1"/>
  <c r="M11" i="1" s="1"/>
  <c r="I14" i="1"/>
  <c r="I18" i="1"/>
  <c r="I22" i="1"/>
  <c r="I26" i="1"/>
  <c r="I30" i="1"/>
  <c r="I34" i="1"/>
  <c r="I38" i="1"/>
  <c r="I42" i="1"/>
  <c r="I46" i="1"/>
  <c r="I50" i="1"/>
  <c r="P13" i="1"/>
  <c r="P15" i="1" s="1"/>
  <c r="P17" i="1" s="1"/>
  <c r="P19" i="1" s="1"/>
  <c r="P21" i="1" s="1"/>
  <c r="P23" i="1" s="1"/>
  <c r="P25" i="1" s="1"/>
  <c r="P27" i="1" s="1"/>
  <c r="P29" i="1" s="1"/>
  <c r="P31" i="1" s="1"/>
  <c r="P33" i="1" s="1"/>
  <c r="P35" i="1" s="1"/>
  <c r="P37" i="1" s="1"/>
  <c r="P39" i="1" s="1"/>
  <c r="P41" i="1" s="1"/>
  <c r="P43" i="1" s="1"/>
  <c r="P45" i="1" s="1"/>
  <c r="P47" i="1" s="1"/>
  <c r="P49" i="1" s="1"/>
  <c r="P51" i="1" s="1"/>
  <c r="P53" i="1" s="1"/>
  <c r="P55" i="1" s="1"/>
  <c r="P57" i="1" s="1"/>
  <c r="K12" i="1"/>
  <c r="I16" i="1"/>
  <c r="K20" i="1"/>
  <c r="I28" i="1"/>
  <c r="I36" i="1"/>
  <c r="I44" i="1"/>
  <c r="I12" i="1"/>
  <c r="M13" i="1" s="1"/>
  <c r="K16" i="1"/>
  <c r="I20" i="1"/>
  <c r="I24" i="1"/>
  <c r="K24" i="1"/>
  <c r="K28" i="1"/>
  <c r="I32" i="1"/>
  <c r="K32" i="1"/>
  <c r="K36" i="1"/>
  <c r="I40" i="1"/>
  <c r="K40" i="1"/>
  <c r="K44" i="1"/>
  <c r="I48" i="1"/>
  <c r="K48" i="1"/>
  <c r="J10" i="1"/>
  <c r="N11" i="1" s="1"/>
  <c r="J12" i="1"/>
  <c r="J14" i="1"/>
  <c r="J16" i="1"/>
  <c r="J18" i="1"/>
  <c r="J20" i="1"/>
  <c r="J22" i="1"/>
  <c r="J24" i="1"/>
  <c r="J26" i="1"/>
  <c r="J28" i="1"/>
  <c r="J30" i="1"/>
  <c r="J32" i="1"/>
  <c r="J34" i="1"/>
  <c r="J36" i="1"/>
  <c r="J38" i="1"/>
  <c r="J40" i="1"/>
  <c r="J42" i="1"/>
  <c r="J44" i="1"/>
  <c r="J46" i="1"/>
  <c r="J48" i="1"/>
  <c r="J50" i="1"/>
  <c r="P59" i="1" l="1"/>
  <c r="P61" i="1" s="1"/>
  <c r="P63" i="1" s="1"/>
  <c r="P65" i="1" s="1"/>
  <c r="P67" i="1" s="1"/>
  <c r="P69" i="1" s="1"/>
  <c r="P71" i="1" s="1"/>
  <c r="P73" i="1" s="1"/>
  <c r="M15" i="1"/>
  <c r="M17" i="1" s="1"/>
  <c r="M19" i="1" s="1"/>
  <c r="M21" i="1" s="1"/>
  <c r="M23" i="1" s="1"/>
  <c r="M25" i="1" s="1"/>
  <c r="M27" i="1" s="1"/>
  <c r="M29" i="1" s="1"/>
  <c r="M31" i="1" s="1"/>
  <c r="M33" i="1" s="1"/>
  <c r="M35" i="1" s="1"/>
  <c r="M37" i="1" s="1"/>
  <c r="M39" i="1" s="1"/>
  <c r="M41" i="1" s="1"/>
  <c r="M43" i="1" s="1"/>
  <c r="M45" i="1" s="1"/>
  <c r="M47" i="1" s="1"/>
  <c r="M49" i="1" s="1"/>
  <c r="M51" i="1" s="1"/>
  <c r="M53" i="1" s="1"/>
  <c r="M55" i="1" s="1"/>
  <c r="M57" i="1" s="1"/>
  <c r="M59" i="1" s="1"/>
  <c r="M61" i="1" s="1"/>
  <c r="M63" i="1" s="1"/>
  <c r="M65" i="1" s="1"/>
  <c r="M67" i="1" s="1"/>
  <c r="M69" i="1" s="1"/>
  <c r="M71" i="1" s="1"/>
  <c r="M73" i="1" s="1"/>
  <c r="N13" i="1"/>
  <c r="N15" i="1" s="1"/>
  <c r="N17" i="1" s="1"/>
  <c r="N19" i="1" s="1"/>
  <c r="N21" i="1" s="1"/>
  <c r="N23" i="1" s="1"/>
  <c r="N25" i="1" s="1"/>
  <c r="N27" i="1" s="1"/>
  <c r="N29" i="1" s="1"/>
  <c r="N31" i="1" s="1"/>
  <c r="N33" i="1" s="1"/>
  <c r="N35" i="1" s="1"/>
  <c r="N37" i="1" s="1"/>
  <c r="N39" i="1" s="1"/>
  <c r="N41" i="1" s="1"/>
  <c r="N43" i="1" s="1"/>
  <c r="N45" i="1" s="1"/>
  <c r="N47" i="1" s="1"/>
  <c r="N49" i="1" s="1"/>
  <c r="N51" i="1" s="1"/>
  <c r="N53" i="1" s="1"/>
  <c r="N55" i="1" s="1"/>
  <c r="N57" i="1" s="1"/>
  <c r="N59" i="1" s="1"/>
  <c r="N61" i="1" s="1"/>
  <c r="N63" i="1" s="1"/>
  <c r="N65" i="1" s="1"/>
  <c r="N67" i="1" s="1"/>
  <c r="N69" i="1" s="1"/>
  <c r="N71" i="1" s="1"/>
  <c r="N73" i="1" s="1"/>
  <c r="O13" i="1"/>
  <c r="O15" i="1" s="1"/>
  <c r="O17" i="1" s="1"/>
  <c r="O19" i="1" s="1"/>
  <c r="O21" i="1" s="1"/>
  <c r="O23" i="1" s="1"/>
  <c r="O25" i="1" s="1"/>
  <c r="O27" i="1" s="1"/>
  <c r="O29" i="1" s="1"/>
  <c r="O31" i="1" s="1"/>
  <c r="O33" i="1" s="1"/>
  <c r="O35" i="1" s="1"/>
  <c r="O37" i="1" s="1"/>
  <c r="O39" i="1" s="1"/>
  <c r="O41" i="1" s="1"/>
  <c r="O43" i="1" s="1"/>
  <c r="O45" i="1" s="1"/>
  <c r="O47" i="1" s="1"/>
  <c r="O49" i="1" s="1"/>
  <c r="O51" i="1" s="1"/>
  <c r="O53" i="1" s="1"/>
  <c r="O55" i="1" s="1"/>
  <c r="O57" i="1" s="1"/>
  <c r="O59" i="1" s="1"/>
  <c r="O61" i="1" s="1"/>
  <c r="O63" i="1" s="1"/>
  <c r="O65" i="1" s="1"/>
  <c r="O67" i="1" s="1"/>
  <c r="O69" i="1" s="1"/>
  <c r="O71" i="1" s="1"/>
  <c r="O73" i="1" s="1"/>
</calcChain>
</file>

<file path=xl/sharedStrings.xml><?xml version="1.0" encoding="utf-8"?>
<sst xmlns="http://schemas.openxmlformats.org/spreadsheetml/2006/main" count="43" uniqueCount="14">
  <si>
    <t>Lewa</t>
  </si>
  <si>
    <t>Prawa</t>
  </si>
  <si>
    <t>Powierzchnia odcinka</t>
  </si>
  <si>
    <t>Powierzchnia narastająco</t>
  </si>
  <si>
    <t>Długość w rozwinięciu</t>
  </si>
  <si>
    <t>Szerokość zjazdów między przekrojami</t>
  </si>
  <si>
    <t>TABELA PLANTOWANIA SKARP</t>
  </si>
  <si>
    <t>N</t>
  </si>
  <si>
    <t>W</t>
  </si>
  <si>
    <t>Odległość między przekrojami</t>
  </si>
  <si>
    <t>(m)</t>
  </si>
  <si>
    <t>Pikietaż</t>
  </si>
  <si>
    <r>
      <t>(m</t>
    </r>
    <r>
      <rPr>
        <vertAlign val="superscript"/>
        <sz val="10"/>
        <rFont val="Czcionka tekstu podstawowego"/>
        <charset val="238"/>
      </rPr>
      <t>2</t>
    </r>
    <r>
      <rPr>
        <sz val="10"/>
        <rFont val="Czcionka tekstu podstawowego"/>
        <charset val="238"/>
      </rPr>
      <t>)</t>
    </r>
  </si>
  <si>
    <t xml:space="preserve">                    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</si>
</sst>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charset val="238"/>
    </font>
    <font>
      <sz val="10"/>
      <name val="Czcionka tekstu podstawowego"/>
      <charset val="238"/>
    </font>
    <font>
      <sz val="11"/>
      <name val="Czcionka tekstu podstawowego"/>
      <charset val="238"/>
    </font>
    <font>
      <vertAlign val="superscript"/>
      <sz val="10"/>
      <name val="Czcionka tekstu podstawowego"/>
      <charset val="238"/>
    </font>
    <font>
      <i/>
      <sz val="9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0" fillId="0" borderId="0" xfId="0" applyBorder="1"/>
    <xf numFmtId="4" fontId="1" fillId="0" borderId="0" xfId="0" applyNumberFormat="1" applyFont="1" applyBorder="1"/>
    <xf numFmtId="4" fontId="0" fillId="0" borderId="0" xfId="0" applyNumberFormat="1" applyBorder="1"/>
    <xf numFmtId="4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0" borderId="1" xfId="0" applyNumberFormat="1" applyFont="1" applyFill="1" applyBorder="1"/>
    <xf numFmtId="4" fontId="3" fillId="0" borderId="2" xfId="0" applyNumberFormat="1" applyFont="1" applyBorder="1" applyAlignment="1"/>
    <xf numFmtId="0" fontId="4" fillId="0" borderId="4" xfId="0" applyFont="1" applyBorder="1" applyAlignment="1"/>
    <xf numFmtId="0" fontId="4" fillId="0" borderId="3" xfId="0" applyFont="1" applyBorder="1" applyAlignment="1"/>
    <xf numFmtId="4" fontId="3" fillId="0" borderId="4" xfId="0" applyNumberFormat="1" applyFont="1" applyBorder="1" applyAlignment="1"/>
    <xf numFmtId="4" fontId="3" fillId="0" borderId="3" xfId="0" applyNumberFormat="1" applyFont="1" applyBorder="1" applyAlignment="1"/>
    <xf numFmtId="4" fontId="4" fillId="0" borderId="1" xfId="0" applyNumberFormat="1" applyFont="1" applyBorder="1" applyAlignment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4" fontId="3" fillId="0" borderId="6" xfId="0" applyNumberFormat="1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tabSelected="1" zoomScale="106" zoomScaleNormal="106" workbookViewId="0">
      <selection activeCell="R14" sqref="R14"/>
    </sheetView>
  </sheetViews>
  <sheetFormatPr defaultRowHeight="14.25"/>
  <cols>
    <col min="1" max="2" width="9.5" customWidth="1"/>
    <col min="3" max="3" width="6.125" customWidth="1"/>
    <col min="4" max="4" width="7.25" customWidth="1"/>
    <col min="5" max="5" width="6.625" customWidth="1"/>
    <col min="6" max="6" width="7" customWidth="1"/>
    <col min="7" max="7" width="6.125" customWidth="1"/>
    <col min="8" max="8" width="6.5" customWidth="1"/>
    <col min="9" max="9" width="7" customWidth="1"/>
    <col min="10" max="11" width="6.625" customWidth="1"/>
    <col min="12" max="12" width="6.875" customWidth="1"/>
    <col min="13" max="13" width="7.625" customWidth="1"/>
    <col min="14" max="14" width="5.75" customWidth="1"/>
    <col min="15" max="16" width="7.5" customWidth="1"/>
    <col min="19" max="19" width="15.125" customWidth="1"/>
  </cols>
  <sheetData>
    <row r="1" spans="1:16">
      <c r="N1" s="28" t="s">
        <v>13</v>
      </c>
      <c r="O1" s="27"/>
      <c r="P1" s="27"/>
    </row>
    <row r="2" spans="1:16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23.25" customHeight="1">
      <c r="A4" s="20" t="s">
        <v>11</v>
      </c>
      <c r="B4" s="17" t="s">
        <v>9</v>
      </c>
      <c r="C4" s="15" t="s">
        <v>5</v>
      </c>
      <c r="D4" s="25"/>
      <c r="E4" s="15" t="s">
        <v>4</v>
      </c>
      <c r="F4" s="26"/>
      <c r="G4" s="26"/>
      <c r="H4" s="16"/>
      <c r="I4" s="15" t="s">
        <v>2</v>
      </c>
      <c r="J4" s="26"/>
      <c r="K4" s="26"/>
      <c r="L4" s="16"/>
      <c r="M4" s="15" t="s">
        <v>3</v>
      </c>
      <c r="N4" s="26"/>
      <c r="O4" s="26"/>
      <c r="P4" s="16"/>
    </row>
    <row r="5" spans="1:16">
      <c r="A5" s="21"/>
      <c r="B5" s="18"/>
      <c r="C5" s="17" t="s">
        <v>0</v>
      </c>
      <c r="D5" s="17" t="s">
        <v>1</v>
      </c>
      <c r="E5" s="15" t="s">
        <v>0</v>
      </c>
      <c r="F5" s="16"/>
      <c r="G5" s="15" t="s">
        <v>1</v>
      </c>
      <c r="H5" s="16"/>
      <c r="I5" s="15" t="s">
        <v>0</v>
      </c>
      <c r="J5" s="16"/>
      <c r="K5" s="15" t="s">
        <v>1</v>
      </c>
      <c r="L5" s="16"/>
      <c r="M5" s="15" t="s">
        <v>0</v>
      </c>
      <c r="N5" s="16"/>
      <c r="O5" s="15" t="s">
        <v>1</v>
      </c>
      <c r="P5" s="16"/>
    </row>
    <row r="6" spans="1:16">
      <c r="A6" s="22"/>
      <c r="B6" s="19"/>
      <c r="C6" s="19"/>
      <c r="D6" s="19"/>
      <c r="E6" s="5" t="s">
        <v>7</v>
      </c>
      <c r="F6" s="5" t="s">
        <v>8</v>
      </c>
      <c r="G6" s="5" t="s">
        <v>7</v>
      </c>
      <c r="H6" s="5" t="s">
        <v>8</v>
      </c>
      <c r="I6" s="5" t="s">
        <v>7</v>
      </c>
      <c r="J6" s="5" t="s">
        <v>8</v>
      </c>
      <c r="K6" s="5" t="s">
        <v>7</v>
      </c>
      <c r="L6" s="5" t="s">
        <v>8</v>
      </c>
      <c r="M6" s="5" t="s">
        <v>7</v>
      </c>
      <c r="N6" s="5" t="s">
        <v>8</v>
      </c>
      <c r="O6" s="5" t="s">
        <v>7</v>
      </c>
      <c r="P6" s="5" t="s">
        <v>8</v>
      </c>
    </row>
    <row r="7" spans="1:16">
      <c r="A7" s="23"/>
      <c r="B7" s="6" t="s">
        <v>10</v>
      </c>
      <c r="C7" s="6" t="s">
        <v>10</v>
      </c>
      <c r="D7" s="6" t="s">
        <v>10</v>
      </c>
      <c r="E7" s="5" t="s">
        <v>10</v>
      </c>
      <c r="F7" s="5" t="s">
        <v>10</v>
      </c>
      <c r="G7" s="5" t="s">
        <v>10</v>
      </c>
      <c r="H7" s="5" t="s">
        <v>10</v>
      </c>
      <c r="I7" s="5" t="s">
        <v>12</v>
      </c>
      <c r="J7" s="5" t="s">
        <v>12</v>
      </c>
      <c r="K7" s="5" t="s">
        <v>12</v>
      </c>
      <c r="L7" s="5" t="s">
        <v>12</v>
      </c>
      <c r="M7" s="5" t="s">
        <v>12</v>
      </c>
      <c r="N7" s="5" t="s">
        <v>12</v>
      </c>
      <c r="O7" s="5" t="s">
        <v>12</v>
      </c>
      <c r="P7" s="5" t="s">
        <v>12</v>
      </c>
    </row>
    <row r="8" spans="1:16" ht="6.7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>
      <c r="A9" s="7">
        <v>2790</v>
      </c>
      <c r="B9" s="7"/>
      <c r="C9" s="7"/>
      <c r="D9" s="7"/>
      <c r="E9" s="7">
        <v>1.1299999999999999</v>
      </c>
      <c r="F9" s="7">
        <v>0</v>
      </c>
      <c r="G9" s="7">
        <v>1.1499999999999999</v>
      </c>
      <c r="H9" s="7">
        <v>0</v>
      </c>
      <c r="I9" s="9"/>
      <c r="J9" s="10"/>
      <c r="K9" s="10"/>
      <c r="L9" s="11"/>
      <c r="M9" s="7">
        <v>0</v>
      </c>
      <c r="N9" s="7">
        <v>0</v>
      </c>
      <c r="O9" s="7">
        <v>0</v>
      </c>
      <c r="P9" s="7">
        <v>0</v>
      </c>
    </row>
    <row r="10" spans="1:16">
      <c r="A10" s="7"/>
      <c r="B10" s="7">
        <f>A11-A9</f>
        <v>20</v>
      </c>
      <c r="C10" s="7">
        <v>5</v>
      </c>
      <c r="D10" s="7">
        <v>2</v>
      </c>
      <c r="E10" s="7"/>
      <c r="F10" s="7"/>
      <c r="G10" s="7"/>
      <c r="H10" s="7"/>
      <c r="I10" s="7">
        <f>ROUND((E9+E11)*0.5*(B10-C10),2)</f>
        <v>17.7</v>
      </c>
      <c r="J10" s="7">
        <f>ROUND((F9+F11)*0.5*(B10-C10),2)</f>
        <v>0</v>
      </c>
      <c r="K10" s="7">
        <f>ROUND((G9+G11)*0.5*(B10-D10),2)</f>
        <v>13.68</v>
      </c>
      <c r="L10" s="7">
        <f>ROUND((H9+H11)*0.5*(B10-D10),2)</f>
        <v>8.4600000000000009</v>
      </c>
      <c r="M10" s="7"/>
      <c r="N10" s="7"/>
      <c r="O10" s="7"/>
      <c r="P10" s="7"/>
    </row>
    <row r="11" spans="1:16">
      <c r="A11" s="7">
        <v>2810</v>
      </c>
      <c r="B11" s="7"/>
      <c r="C11" s="7"/>
      <c r="D11" s="7"/>
      <c r="E11" s="7">
        <v>1.23</v>
      </c>
      <c r="F11" s="7">
        <v>0</v>
      </c>
      <c r="G11" s="7">
        <v>0.37</v>
      </c>
      <c r="H11" s="7">
        <v>0.94</v>
      </c>
      <c r="I11" s="7"/>
      <c r="J11" s="7"/>
      <c r="K11" s="7"/>
      <c r="L11" s="7"/>
      <c r="M11" s="7">
        <f>I10+M9</f>
        <v>17.7</v>
      </c>
      <c r="N11" s="7">
        <f>J10+N9</f>
        <v>0</v>
      </c>
      <c r="O11" s="7">
        <f>K10+O9</f>
        <v>13.68</v>
      </c>
      <c r="P11" s="7">
        <f>L10+P9</f>
        <v>8.4600000000000009</v>
      </c>
    </row>
    <row r="12" spans="1:16">
      <c r="A12" s="7"/>
      <c r="B12" s="7">
        <f>A13-A11</f>
        <v>40</v>
      </c>
      <c r="C12" s="7">
        <v>0</v>
      </c>
      <c r="D12" s="7">
        <v>3</v>
      </c>
      <c r="E12" s="7"/>
      <c r="F12" s="7"/>
      <c r="G12" s="7"/>
      <c r="H12" s="7"/>
      <c r="I12" s="7">
        <f>ROUND((E11+E13)*0.5*(B12-C12),2)</f>
        <v>54.2</v>
      </c>
      <c r="J12" s="7">
        <f>ROUND((F11+F13)*0.5*(B12-C12),2)</f>
        <v>0</v>
      </c>
      <c r="K12" s="7">
        <f>ROUND((G11+G13)*0.5*(B12-D12),2)</f>
        <v>32.93</v>
      </c>
      <c r="L12" s="7">
        <f>ROUND((H11+H13)*0.5*(B12-D12),2)</f>
        <v>17.39</v>
      </c>
      <c r="M12" s="7"/>
      <c r="N12" s="7"/>
      <c r="O12" s="7"/>
      <c r="P12" s="7"/>
    </row>
    <row r="13" spans="1:16">
      <c r="A13" s="7">
        <v>2850</v>
      </c>
      <c r="B13" s="7"/>
      <c r="C13" s="7"/>
      <c r="D13" s="7"/>
      <c r="E13" s="7">
        <v>1.48</v>
      </c>
      <c r="F13" s="7">
        <v>0</v>
      </c>
      <c r="G13" s="7">
        <v>1.41</v>
      </c>
      <c r="H13" s="7">
        <v>0</v>
      </c>
      <c r="I13" s="7"/>
      <c r="J13" s="7"/>
      <c r="K13" s="7"/>
      <c r="L13" s="7"/>
      <c r="M13" s="7">
        <f>I12+M11</f>
        <v>71.900000000000006</v>
      </c>
      <c r="N13" s="7">
        <f>J12+N11</f>
        <v>0</v>
      </c>
      <c r="O13" s="7">
        <f>K12+O11</f>
        <v>46.61</v>
      </c>
      <c r="P13" s="7">
        <f>L12+P11</f>
        <v>25.85</v>
      </c>
    </row>
    <row r="14" spans="1:16">
      <c r="A14" s="7"/>
      <c r="B14" s="7">
        <f>A15-A13</f>
        <v>50</v>
      </c>
      <c r="C14" s="7">
        <v>5</v>
      </c>
      <c r="D14" s="7">
        <v>0</v>
      </c>
      <c r="E14" s="7"/>
      <c r="F14" s="7"/>
      <c r="G14" s="7"/>
      <c r="H14" s="7"/>
      <c r="I14" s="7">
        <f>ROUND((E13+E15)*0.5*(B14-C14),2)</f>
        <v>67.5</v>
      </c>
      <c r="J14" s="7">
        <f>ROUND((F13+F15)*0.5*(B14-C14),2)</f>
        <v>0</v>
      </c>
      <c r="K14" s="7">
        <f>ROUND((G13+G15)*0.5*(B14-D14),2)</f>
        <v>72.75</v>
      </c>
      <c r="L14" s="7">
        <f>ROUND((H13+H15)*0.5*(B14-D14),2)</f>
        <v>0</v>
      </c>
      <c r="M14" s="7"/>
      <c r="N14" s="7"/>
      <c r="O14" s="7"/>
      <c r="P14" s="7"/>
    </row>
    <row r="15" spans="1:16">
      <c r="A15" s="7">
        <v>2900</v>
      </c>
      <c r="B15" s="7"/>
      <c r="C15" s="7"/>
      <c r="D15" s="7"/>
      <c r="E15" s="7">
        <v>1.52</v>
      </c>
      <c r="F15" s="7">
        <v>0</v>
      </c>
      <c r="G15" s="7">
        <v>1.5</v>
      </c>
      <c r="H15" s="7">
        <v>0</v>
      </c>
      <c r="I15" s="7"/>
      <c r="J15" s="7"/>
      <c r="K15" s="7"/>
      <c r="L15" s="7"/>
      <c r="M15" s="7">
        <f>I14+M13</f>
        <v>139.4</v>
      </c>
      <c r="N15" s="7">
        <f>J14+N13</f>
        <v>0</v>
      </c>
      <c r="O15" s="7">
        <f>K14+O13</f>
        <v>119.36</v>
      </c>
      <c r="P15" s="7">
        <f>L14+P13</f>
        <v>25.85</v>
      </c>
    </row>
    <row r="16" spans="1:16">
      <c r="A16" s="7"/>
      <c r="B16" s="7">
        <f>A17-A15</f>
        <v>50</v>
      </c>
      <c r="C16" s="7">
        <v>0</v>
      </c>
      <c r="D16" s="7">
        <v>0</v>
      </c>
      <c r="E16" s="7"/>
      <c r="F16" s="7"/>
      <c r="G16" s="7"/>
      <c r="H16" s="7"/>
      <c r="I16" s="7">
        <f>ROUND((E15+E17)*0.5*(B16-C16),2)</f>
        <v>74.5</v>
      </c>
      <c r="J16" s="7">
        <f>ROUND((F15+F17)*0.5*(B16-C16),2)</f>
        <v>0</v>
      </c>
      <c r="K16" s="7">
        <f>ROUND((G15+G17)*0.5*(B16-D16),2)</f>
        <v>82.5</v>
      </c>
      <c r="L16" s="7">
        <f>ROUND((H15+H17)*0.5*(B16-D16),2)</f>
        <v>0</v>
      </c>
      <c r="M16" s="7"/>
      <c r="N16" s="7"/>
      <c r="O16" s="7"/>
      <c r="P16" s="7"/>
    </row>
    <row r="17" spans="1:16">
      <c r="A17" s="7">
        <v>2950</v>
      </c>
      <c r="B17" s="7"/>
      <c r="C17" s="7"/>
      <c r="D17" s="7"/>
      <c r="E17" s="7">
        <v>1.46</v>
      </c>
      <c r="F17" s="7">
        <v>0</v>
      </c>
      <c r="G17" s="7">
        <v>1.8</v>
      </c>
      <c r="H17" s="7">
        <v>0</v>
      </c>
      <c r="I17" s="7"/>
      <c r="J17" s="7"/>
      <c r="K17" s="7"/>
      <c r="L17" s="7"/>
      <c r="M17" s="7">
        <f>I16+M15</f>
        <v>213.9</v>
      </c>
      <c r="N17" s="7">
        <f>J16+N15</f>
        <v>0</v>
      </c>
      <c r="O17" s="7">
        <f>K16+O15</f>
        <v>201.86</v>
      </c>
      <c r="P17" s="7">
        <f>L16+P15</f>
        <v>25.85</v>
      </c>
    </row>
    <row r="18" spans="1:16">
      <c r="A18" s="7"/>
      <c r="B18" s="7">
        <f>A19-A17</f>
        <v>50</v>
      </c>
      <c r="C18" s="7">
        <v>0</v>
      </c>
      <c r="D18" s="7">
        <v>0</v>
      </c>
      <c r="E18" s="7"/>
      <c r="F18" s="7"/>
      <c r="G18" s="7"/>
      <c r="H18" s="7"/>
      <c r="I18" s="7">
        <f>ROUND((E17+E19)*0.5*(B18-C18),2)</f>
        <v>71.75</v>
      </c>
      <c r="J18" s="7">
        <f>ROUND((F17+F19)*0.5*(B18-C18),2)</f>
        <v>0</v>
      </c>
      <c r="K18" s="7">
        <f>ROUND((G17+G19)*0.5*(B18-D18),2)</f>
        <v>153</v>
      </c>
      <c r="L18" s="7">
        <f>ROUND((H17+H19)*0.5*(B18-D18),2)</f>
        <v>0</v>
      </c>
      <c r="M18" s="7"/>
      <c r="N18" s="7"/>
      <c r="O18" s="7"/>
      <c r="P18" s="7"/>
    </row>
    <row r="19" spans="1:16">
      <c r="A19" s="7">
        <v>3000</v>
      </c>
      <c r="B19" s="7"/>
      <c r="C19" s="7"/>
      <c r="D19" s="7"/>
      <c r="E19" s="7">
        <v>1.41</v>
      </c>
      <c r="F19" s="7">
        <v>0</v>
      </c>
      <c r="G19" s="7">
        <v>4.32</v>
      </c>
      <c r="H19" s="7">
        <v>0</v>
      </c>
      <c r="I19" s="7"/>
      <c r="J19" s="7"/>
      <c r="K19" s="7"/>
      <c r="L19" s="7"/>
      <c r="M19" s="7">
        <f>I18+M17</f>
        <v>285.64999999999998</v>
      </c>
      <c r="N19" s="7">
        <f>J18+N17</f>
        <v>0</v>
      </c>
      <c r="O19" s="7">
        <f>K18+O17</f>
        <v>354.86</v>
      </c>
      <c r="P19" s="7">
        <f>L18+P17</f>
        <v>25.85</v>
      </c>
    </row>
    <row r="20" spans="1:16">
      <c r="A20" s="7"/>
      <c r="B20" s="7">
        <f>A21-A19</f>
        <v>50</v>
      </c>
      <c r="C20" s="7">
        <v>0</v>
      </c>
      <c r="D20" s="7">
        <v>0</v>
      </c>
      <c r="E20" s="7"/>
      <c r="F20" s="7"/>
      <c r="G20" s="7"/>
      <c r="H20" s="7"/>
      <c r="I20" s="7">
        <f>ROUND((E19+E21)*0.5*(B20-C20),2)</f>
        <v>69</v>
      </c>
      <c r="J20" s="7">
        <f>ROUND((F19+F21)*0.5*(B20-C20),2)</f>
        <v>0</v>
      </c>
      <c r="K20" s="7">
        <f>ROUND((G19+G21)*0.5*(B20-D20),2)</f>
        <v>156.75</v>
      </c>
      <c r="L20" s="7">
        <f>ROUND((H19+H21)*0.5*(B20-D20),2)</f>
        <v>0</v>
      </c>
      <c r="M20" s="7"/>
      <c r="N20" s="7"/>
      <c r="O20" s="7"/>
      <c r="P20" s="7"/>
    </row>
    <row r="21" spans="1:16">
      <c r="A21" s="7">
        <v>3050</v>
      </c>
      <c r="B21" s="7"/>
      <c r="C21" s="7"/>
      <c r="D21" s="7"/>
      <c r="E21" s="7">
        <v>1.35</v>
      </c>
      <c r="F21" s="7">
        <v>0</v>
      </c>
      <c r="G21" s="7">
        <v>1.95</v>
      </c>
      <c r="H21" s="7">
        <v>0</v>
      </c>
      <c r="I21" s="7"/>
      <c r="J21" s="7"/>
      <c r="K21" s="7"/>
      <c r="L21" s="7"/>
      <c r="M21" s="7">
        <f>I20+M19</f>
        <v>354.65</v>
      </c>
      <c r="N21" s="7">
        <f>J20+N19</f>
        <v>0</v>
      </c>
      <c r="O21" s="7">
        <f>K20+O19</f>
        <v>511.61</v>
      </c>
      <c r="P21" s="7">
        <f>L20+P19</f>
        <v>25.85</v>
      </c>
    </row>
    <row r="22" spans="1:16">
      <c r="A22" s="7"/>
      <c r="B22" s="7">
        <f>A23-A21</f>
        <v>50</v>
      </c>
      <c r="C22" s="7">
        <v>0</v>
      </c>
      <c r="D22" s="7">
        <v>0</v>
      </c>
      <c r="E22" s="7"/>
      <c r="F22" s="7"/>
      <c r="G22" s="7"/>
      <c r="H22" s="7"/>
      <c r="I22" s="7">
        <f>ROUND((E21+E23)*0.5*(B22-C22),2)</f>
        <v>65.25</v>
      </c>
      <c r="J22" s="7">
        <f>ROUND((F21+F23)*0.5*(B22-C22),2)</f>
        <v>0</v>
      </c>
      <c r="K22" s="7">
        <f>ROUND((G21+G23)*0.5*(B22-D22),2)</f>
        <v>90.75</v>
      </c>
      <c r="L22" s="7">
        <f>ROUND((H21+H23)*0.5*(B22-D22),2)</f>
        <v>0</v>
      </c>
      <c r="M22" s="7"/>
      <c r="N22" s="7"/>
      <c r="O22" s="7"/>
      <c r="P22" s="7"/>
    </row>
    <row r="23" spans="1:16">
      <c r="A23" s="7">
        <v>3100</v>
      </c>
      <c r="B23" s="7"/>
      <c r="C23" s="7"/>
      <c r="D23" s="7"/>
      <c r="E23" s="7">
        <v>1.26</v>
      </c>
      <c r="F23" s="7">
        <v>0</v>
      </c>
      <c r="G23" s="7">
        <v>1.68</v>
      </c>
      <c r="H23" s="7">
        <v>0</v>
      </c>
      <c r="I23" s="7"/>
      <c r="J23" s="7"/>
      <c r="K23" s="7"/>
      <c r="L23" s="7"/>
      <c r="M23" s="7">
        <f>I22+M21</f>
        <v>419.9</v>
      </c>
      <c r="N23" s="7">
        <f>J22+N21</f>
        <v>0</v>
      </c>
      <c r="O23" s="7">
        <f>K22+O21</f>
        <v>602.36</v>
      </c>
      <c r="P23" s="7">
        <f>L22+P21</f>
        <v>25.85</v>
      </c>
    </row>
    <row r="24" spans="1:16">
      <c r="A24" s="8"/>
      <c r="B24" s="8">
        <f>A25-A23</f>
        <v>50</v>
      </c>
      <c r="C24" s="8">
        <v>4</v>
      </c>
      <c r="D24" s="8">
        <v>0</v>
      </c>
      <c r="E24" s="8"/>
      <c r="F24" s="8"/>
      <c r="G24" s="8"/>
      <c r="H24" s="8"/>
      <c r="I24" s="8">
        <f>ROUND((E23+E25)*0.5*(B24-C24),2)</f>
        <v>55.66</v>
      </c>
      <c r="J24" s="8">
        <f>ROUND((F23+F25)*0.5*(B24-C24),2)</f>
        <v>0</v>
      </c>
      <c r="K24" s="8">
        <f>ROUND((G23+G25)*0.5*(B24-D24),2)</f>
        <v>84</v>
      </c>
      <c r="L24" s="8">
        <f>ROUND((H23+H25)*0.5*(B24-D24),2)</f>
        <v>0</v>
      </c>
      <c r="M24" s="8"/>
      <c r="N24" s="8"/>
      <c r="O24" s="8"/>
      <c r="P24" s="8"/>
    </row>
    <row r="25" spans="1:16">
      <c r="A25" s="7">
        <v>3150</v>
      </c>
      <c r="B25" s="7"/>
      <c r="C25" s="7"/>
      <c r="D25" s="7"/>
      <c r="E25" s="7">
        <v>1.1599999999999999</v>
      </c>
      <c r="F25" s="7">
        <v>0</v>
      </c>
      <c r="G25" s="7">
        <v>1.68</v>
      </c>
      <c r="H25" s="7">
        <v>0</v>
      </c>
      <c r="I25" s="7"/>
      <c r="J25" s="7"/>
      <c r="K25" s="7"/>
      <c r="L25" s="7"/>
      <c r="M25" s="7">
        <f>I24+M23</f>
        <v>475.55999999999995</v>
      </c>
      <c r="N25" s="7">
        <f>J24+N23</f>
        <v>0</v>
      </c>
      <c r="O25" s="7">
        <f>K24+O23</f>
        <v>686.36</v>
      </c>
      <c r="P25" s="7">
        <f>L24+P23</f>
        <v>25.85</v>
      </c>
    </row>
    <row r="26" spans="1:16">
      <c r="A26" s="7"/>
      <c r="B26" s="7">
        <f>A27-A25</f>
        <v>50</v>
      </c>
      <c r="C26" s="7">
        <v>4</v>
      </c>
      <c r="D26" s="7">
        <v>0</v>
      </c>
      <c r="E26" s="7"/>
      <c r="F26" s="7"/>
      <c r="G26" s="7"/>
      <c r="H26" s="7"/>
      <c r="I26" s="7">
        <f>ROUND((E25+E27)*0.5*(B26-C26),2)</f>
        <v>58.19</v>
      </c>
      <c r="J26" s="7">
        <f>ROUND((F25+F27)*0.5*(B26-C26),2)</f>
        <v>0</v>
      </c>
      <c r="K26" s="7">
        <f>ROUND((G25+G27)*0.5*(B26-D26),2)</f>
        <v>82</v>
      </c>
      <c r="L26" s="7">
        <f>ROUND((H25+H27)*0.5*(B26-D26),2)</f>
        <v>0</v>
      </c>
      <c r="M26" s="7"/>
      <c r="N26" s="7"/>
      <c r="O26" s="7"/>
      <c r="P26" s="7"/>
    </row>
    <row r="27" spans="1:16">
      <c r="A27" s="7">
        <v>3200</v>
      </c>
      <c r="B27" s="7"/>
      <c r="C27" s="7"/>
      <c r="D27" s="7"/>
      <c r="E27" s="7">
        <v>1.37</v>
      </c>
      <c r="F27" s="7">
        <v>0</v>
      </c>
      <c r="G27" s="7">
        <v>1.6</v>
      </c>
      <c r="H27" s="7">
        <v>0</v>
      </c>
      <c r="I27" s="7"/>
      <c r="J27" s="7"/>
      <c r="K27" s="7"/>
      <c r="L27" s="7"/>
      <c r="M27" s="7">
        <f>I26+M25</f>
        <v>533.75</v>
      </c>
      <c r="N27" s="7">
        <f>J26+N25</f>
        <v>0</v>
      </c>
      <c r="O27" s="7">
        <f>K26+O25</f>
        <v>768.36</v>
      </c>
      <c r="P27" s="7">
        <f>L26+P25</f>
        <v>25.85</v>
      </c>
    </row>
    <row r="28" spans="1:16">
      <c r="A28" s="7"/>
      <c r="B28" s="7">
        <f>A29-A27</f>
        <v>50</v>
      </c>
      <c r="C28" s="7">
        <v>0</v>
      </c>
      <c r="D28" s="7">
        <v>0</v>
      </c>
      <c r="E28" s="7"/>
      <c r="F28" s="7"/>
      <c r="G28" s="7"/>
      <c r="H28" s="7"/>
      <c r="I28" s="7">
        <f>ROUND((E27+E29)*0.5*(B28-C28),2)</f>
        <v>71</v>
      </c>
      <c r="J28" s="7">
        <f>ROUND((F27+F29)*0.5*(B28-C28),2)</f>
        <v>0</v>
      </c>
      <c r="K28" s="7">
        <f>ROUND((G27+G29)*0.5*(B28-D28),2)</f>
        <v>80.25</v>
      </c>
      <c r="L28" s="7">
        <f>ROUND((H27+H29)*0.5*(B28-D28),2)</f>
        <v>0</v>
      </c>
      <c r="M28" s="7"/>
      <c r="N28" s="7"/>
      <c r="O28" s="7"/>
      <c r="P28" s="7"/>
    </row>
    <row r="29" spans="1:16">
      <c r="A29" s="7">
        <v>3250</v>
      </c>
      <c r="B29" s="7"/>
      <c r="C29" s="7"/>
      <c r="D29" s="7"/>
      <c r="E29" s="7">
        <v>1.47</v>
      </c>
      <c r="F29" s="7">
        <v>0</v>
      </c>
      <c r="G29" s="7">
        <v>1.61</v>
      </c>
      <c r="H29" s="7">
        <v>0</v>
      </c>
      <c r="I29" s="7"/>
      <c r="J29" s="7"/>
      <c r="K29" s="7"/>
      <c r="L29" s="7"/>
      <c r="M29" s="7">
        <f>I28+M27</f>
        <v>604.75</v>
      </c>
      <c r="N29" s="7">
        <f>J28+N27</f>
        <v>0</v>
      </c>
      <c r="O29" s="7">
        <f>K28+O27</f>
        <v>848.61</v>
      </c>
      <c r="P29" s="7">
        <f>L28+P27</f>
        <v>25.85</v>
      </c>
    </row>
    <row r="30" spans="1:16">
      <c r="A30" s="7"/>
      <c r="B30" s="7">
        <f>A31-A29</f>
        <v>50</v>
      </c>
      <c r="C30" s="7">
        <v>4</v>
      </c>
      <c r="D30" s="7">
        <v>0</v>
      </c>
      <c r="E30" s="7"/>
      <c r="F30" s="7"/>
      <c r="G30" s="7"/>
      <c r="H30" s="7"/>
      <c r="I30" s="7">
        <f>ROUND((E29+E31)*0.5*(B30-C30),2)</f>
        <v>80.27</v>
      </c>
      <c r="J30" s="7">
        <f>ROUND((F29+F31)*0.5*(B30-C30),2)</f>
        <v>0</v>
      </c>
      <c r="K30" s="7">
        <f>ROUND((G29+G31)*0.5*(B30-D30),2)</f>
        <v>77.5</v>
      </c>
      <c r="L30" s="7">
        <f>ROUND((H29+H31)*0.5*(B30-D30),2)</f>
        <v>0</v>
      </c>
      <c r="M30" s="7"/>
      <c r="N30" s="7"/>
      <c r="O30" s="7"/>
      <c r="P30" s="7"/>
    </row>
    <row r="31" spans="1:16">
      <c r="A31" s="7">
        <v>3300</v>
      </c>
      <c r="B31" s="7"/>
      <c r="C31" s="7"/>
      <c r="D31" s="7"/>
      <c r="E31" s="7">
        <v>2.02</v>
      </c>
      <c r="F31" s="7">
        <v>0</v>
      </c>
      <c r="G31" s="7">
        <v>1.49</v>
      </c>
      <c r="H31" s="7">
        <v>0</v>
      </c>
      <c r="I31" s="7"/>
      <c r="J31" s="7"/>
      <c r="K31" s="7"/>
      <c r="L31" s="7"/>
      <c r="M31" s="7">
        <f>I30+M29</f>
        <v>685.02</v>
      </c>
      <c r="N31" s="7">
        <f>J30+N29</f>
        <v>0</v>
      </c>
      <c r="O31" s="7">
        <f>K30+O29</f>
        <v>926.11</v>
      </c>
      <c r="P31" s="7">
        <f>L30+P29</f>
        <v>25.85</v>
      </c>
    </row>
    <row r="32" spans="1:16">
      <c r="A32" s="7"/>
      <c r="B32" s="7">
        <f>A33-A31</f>
        <v>50</v>
      </c>
      <c r="C32" s="7">
        <v>6</v>
      </c>
      <c r="D32" s="7">
        <v>0</v>
      </c>
      <c r="E32" s="7"/>
      <c r="F32" s="7"/>
      <c r="G32" s="7"/>
      <c r="H32" s="7"/>
      <c r="I32" s="7">
        <f>ROUND((E31+E33)*0.5*(B32-C32),2)</f>
        <v>94.16</v>
      </c>
      <c r="J32" s="7">
        <f>ROUND((F31+F33)*0.5*(B32-C32),2)</f>
        <v>0</v>
      </c>
      <c r="K32" s="7">
        <f>ROUND((G31+G33)*0.5*(B32-D32),2)</f>
        <v>78.5</v>
      </c>
      <c r="L32" s="7">
        <f>ROUND((H31+H33)*0.5*(B32-D32),2)</f>
        <v>0</v>
      </c>
      <c r="M32" s="7"/>
      <c r="N32" s="7"/>
      <c r="O32" s="7"/>
      <c r="P32" s="7"/>
    </row>
    <row r="33" spans="1:22">
      <c r="A33" s="7">
        <v>3350</v>
      </c>
      <c r="B33" s="7"/>
      <c r="C33" s="7"/>
      <c r="D33" s="7"/>
      <c r="E33" s="7">
        <v>2.2599999999999998</v>
      </c>
      <c r="F33" s="7">
        <v>0</v>
      </c>
      <c r="G33" s="7">
        <v>1.65</v>
      </c>
      <c r="H33" s="7">
        <v>0</v>
      </c>
      <c r="I33" s="7"/>
      <c r="J33" s="7"/>
      <c r="K33" s="7"/>
      <c r="L33" s="7"/>
      <c r="M33" s="7">
        <f>I32+M31</f>
        <v>779.18</v>
      </c>
      <c r="N33" s="7">
        <f>J32+N31</f>
        <v>0</v>
      </c>
      <c r="O33" s="7">
        <f>K32+O31</f>
        <v>1004.61</v>
      </c>
      <c r="P33" s="7">
        <f>L32+P31</f>
        <v>25.85</v>
      </c>
    </row>
    <row r="34" spans="1:22">
      <c r="A34" s="7"/>
      <c r="B34" s="7">
        <f>A35-A33</f>
        <v>50</v>
      </c>
      <c r="C34" s="7">
        <v>0</v>
      </c>
      <c r="D34" s="7">
        <v>0</v>
      </c>
      <c r="E34" s="7"/>
      <c r="F34" s="7"/>
      <c r="G34" s="7"/>
      <c r="H34" s="7"/>
      <c r="I34" s="7">
        <f>ROUND((E33+E35)*0.5*(B34-C34),2)</f>
        <v>93.75</v>
      </c>
      <c r="J34" s="7">
        <f>ROUND((F33+F35)*0.5*(B34-C34),2)</f>
        <v>0</v>
      </c>
      <c r="K34" s="7">
        <f>ROUND((G33+G35)*0.5*(B34-D34),2)</f>
        <v>82.75</v>
      </c>
      <c r="L34" s="7">
        <f>ROUND((H33+H35)*0.5*(B34-D34),2)</f>
        <v>0</v>
      </c>
      <c r="M34" s="7"/>
      <c r="N34" s="7"/>
      <c r="O34" s="7"/>
      <c r="P34" s="7"/>
    </row>
    <row r="35" spans="1:22">
      <c r="A35" s="7">
        <v>3400</v>
      </c>
      <c r="B35" s="7"/>
      <c r="C35" s="7"/>
      <c r="D35" s="7"/>
      <c r="E35" s="7">
        <v>1.49</v>
      </c>
      <c r="F35" s="7">
        <v>0</v>
      </c>
      <c r="G35" s="7">
        <v>1.66</v>
      </c>
      <c r="H35" s="7">
        <v>0</v>
      </c>
      <c r="I35" s="7"/>
      <c r="J35" s="7"/>
      <c r="K35" s="7"/>
      <c r="L35" s="7"/>
      <c r="M35" s="7">
        <f>I34+M33</f>
        <v>872.93</v>
      </c>
      <c r="N35" s="7">
        <f>J34+N33</f>
        <v>0</v>
      </c>
      <c r="O35" s="7">
        <f>K34+O33</f>
        <v>1087.3600000000001</v>
      </c>
      <c r="P35" s="7">
        <f>L34+P33</f>
        <v>25.85</v>
      </c>
    </row>
    <row r="36" spans="1:22">
      <c r="A36" s="7"/>
      <c r="B36" s="7">
        <f>A37-A35</f>
        <v>50</v>
      </c>
      <c r="C36" s="7">
        <v>0</v>
      </c>
      <c r="D36" s="7">
        <v>0</v>
      </c>
      <c r="E36" s="7"/>
      <c r="F36" s="7"/>
      <c r="G36" s="7"/>
      <c r="H36" s="7"/>
      <c r="I36" s="7">
        <f>ROUND((E35+E37)*0.5*(B36-C36),2)</f>
        <v>75.75</v>
      </c>
      <c r="J36" s="7">
        <f>ROUND((F35+F37)*0.5*(B36-C36),2)</f>
        <v>0</v>
      </c>
      <c r="K36" s="7">
        <f>ROUND((G35+G37)*0.5*(B36-D36),2)</f>
        <v>86.75</v>
      </c>
      <c r="L36" s="7">
        <f>ROUND((H35+H37)*0.5*(B36-D36),2)</f>
        <v>0</v>
      </c>
      <c r="M36" s="7"/>
      <c r="N36" s="7"/>
      <c r="O36" s="7"/>
      <c r="P36" s="7"/>
    </row>
    <row r="37" spans="1:22">
      <c r="A37" s="7">
        <v>3450</v>
      </c>
      <c r="B37" s="7"/>
      <c r="C37" s="7"/>
      <c r="D37" s="7"/>
      <c r="E37" s="7">
        <v>1.54</v>
      </c>
      <c r="F37" s="7">
        <v>0</v>
      </c>
      <c r="G37" s="7">
        <v>1.81</v>
      </c>
      <c r="H37" s="7">
        <v>0</v>
      </c>
      <c r="I37" s="7"/>
      <c r="J37" s="7"/>
      <c r="K37" s="7"/>
      <c r="L37" s="7"/>
      <c r="M37" s="7">
        <f>I36+M35</f>
        <v>948.68</v>
      </c>
      <c r="N37" s="7">
        <f>J36+N35</f>
        <v>0</v>
      </c>
      <c r="O37" s="7">
        <f>K36+O35</f>
        <v>1174.1100000000001</v>
      </c>
      <c r="P37" s="7">
        <f>L36+P35</f>
        <v>25.85</v>
      </c>
    </row>
    <row r="38" spans="1:22">
      <c r="A38" s="7"/>
      <c r="B38" s="7">
        <f>A39-A37</f>
        <v>50</v>
      </c>
      <c r="C38" s="7">
        <v>0</v>
      </c>
      <c r="D38" s="7">
        <v>0</v>
      </c>
      <c r="E38" s="7"/>
      <c r="F38" s="7"/>
      <c r="G38" s="7"/>
      <c r="H38" s="7"/>
      <c r="I38" s="7">
        <f>ROUND((E37+E39)*0.5*(B38-C38),2)</f>
        <v>81.25</v>
      </c>
      <c r="J38" s="7">
        <f>ROUND((F37+F39)*0.5*(B38-C38),2)</f>
        <v>0</v>
      </c>
      <c r="K38" s="7">
        <f>ROUND((G37+G39)*0.5*(B38-D38),2)</f>
        <v>83</v>
      </c>
      <c r="L38" s="7">
        <f>ROUND((H37+H39)*0.5*(B38-D38),2)</f>
        <v>0</v>
      </c>
      <c r="M38" s="7"/>
      <c r="N38" s="7"/>
      <c r="O38" s="7"/>
      <c r="P38" s="7"/>
    </row>
    <row r="39" spans="1:22">
      <c r="A39" s="7">
        <v>3500</v>
      </c>
      <c r="B39" s="7"/>
      <c r="C39" s="7"/>
      <c r="D39" s="7"/>
      <c r="E39" s="7">
        <v>1.71</v>
      </c>
      <c r="F39" s="7">
        <v>0</v>
      </c>
      <c r="G39" s="7">
        <v>1.51</v>
      </c>
      <c r="H39" s="7">
        <v>0</v>
      </c>
      <c r="I39" s="7"/>
      <c r="J39" s="7"/>
      <c r="K39" s="7"/>
      <c r="L39" s="7"/>
      <c r="M39" s="7">
        <f>I38+M37</f>
        <v>1029.9299999999998</v>
      </c>
      <c r="N39" s="7">
        <f>J38+N37</f>
        <v>0</v>
      </c>
      <c r="O39" s="7">
        <f>K38+O37</f>
        <v>1257.1100000000001</v>
      </c>
      <c r="P39" s="7">
        <f>L38+P37</f>
        <v>25.85</v>
      </c>
    </row>
    <row r="40" spans="1:22">
      <c r="A40" s="7"/>
      <c r="B40" s="7">
        <f>A41-A39</f>
        <v>50</v>
      </c>
      <c r="C40" s="7">
        <v>0</v>
      </c>
      <c r="D40" s="7">
        <v>1</v>
      </c>
      <c r="E40" s="7"/>
      <c r="F40" s="7"/>
      <c r="G40" s="7"/>
      <c r="H40" s="7"/>
      <c r="I40" s="7">
        <f>ROUND((E39+E41)*0.5*(B40-C40),2)</f>
        <v>96.5</v>
      </c>
      <c r="J40" s="7">
        <f>ROUND((F39+F41)*0.5*(B40-C40),2)</f>
        <v>0</v>
      </c>
      <c r="K40" s="7">
        <f>ROUND((G39+G41)*0.5*(B40-D40),2)</f>
        <v>73.989999999999995</v>
      </c>
      <c r="L40" s="7">
        <f>ROUND((H39+H41)*0.5*(B40-D40),2)</f>
        <v>0</v>
      </c>
      <c r="M40" s="7"/>
      <c r="N40" s="7"/>
      <c r="O40" s="7"/>
      <c r="P40" s="7"/>
    </row>
    <row r="41" spans="1:22">
      <c r="A41" s="7">
        <v>3550</v>
      </c>
      <c r="B41" s="7"/>
      <c r="C41" s="7"/>
      <c r="D41" s="7"/>
      <c r="E41" s="7">
        <v>2.15</v>
      </c>
      <c r="F41" s="7">
        <v>0</v>
      </c>
      <c r="G41" s="7">
        <v>1.51</v>
      </c>
      <c r="H41" s="7">
        <v>0</v>
      </c>
      <c r="I41" s="7"/>
      <c r="J41" s="7"/>
      <c r="K41" s="7"/>
      <c r="L41" s="7"/>
      <c r="M41" s="7">
        <f>I40+M39</f>
        <v>1126.4299999999998</v>
      </c>
      <c r="N41" s="7">
        <f>J40+N39</f>
        <v>0</v>
      </c>
      <c r="O41" s="7">
        <f>K40+O39</f>
        <v>1331.1000000000001</v>
      </c>
      <c r="P41" s="7">
        <f>L40+P39</f>
        <v>25.85</v>
      </c>
    </row>
    <row r="42" spans="1:22">
      <c r="A42" s="7"/>
      <c r="B42" s="7">
        <f>A43-A41</f>
        <v>50</v>
      </c>
      <c r="C42" s="7">
        <v>0</v>
      </c>
      <c r="D42" s="7">
        <v>3</v>
      </c>
      <c r="E42" s="7"/>
      <c r="F42" s="7"/>
      <c r="G42" s="7"/>
      <c r="H42" s="7"/>
      <c r="I42" s="7">
        <f>ROUND((E41+E43)*0.5*(B42-C42),2)</f>
        <v>88.75</v>
      </c>
      <c r="J42" s="7">
        <f>ROUND((F41+F43)*0.5*(B42-C42),2)</f>
        <v>0</v>
      </c>
      <c r="K42" s="7">
        <f>ROUND((G41+G43)*0.5*(B42-D42),2)</f>
        <v>72.849999999999994</v>
      </c>
      <c r="L42" s="7">
        <f>ROUND((H41+H43)*0.5*(B42-D42),2)</f>
        <v>0</v>
      </c>
      <c r="M42" s="7"/>
      <c r="N42" s="7"/>
      <c r="O42" s="7"/>
      <c r="P42" s="7"/>
    </row>
    <row r="43" spans="1:22">
      <c r="A43" s="7">
        <v>3600</v>
      </c>
      <c r="B43" s="7"/>
      <c r="C43" s="7"/>
      <c r="D43" s="7"/>
      <c r="E43" s="7">
        <v>1.4</v>
      </c>
      <c r="F43" s="7">
        <v>0</v>
      </c>
      <c r="G43" s="7">
        <v>1.59</v>
      </c>
      <c r="H43" s="7">
        <v>0</v>
      </c>
      <c r="I43" s="7"/>
      <c r="J43" s="7"/>
      <c r="K43" s="7"/>
      <c r="L43" s="7"/>
      <c r="M43" s="7">
        <f>I42+M41</f>
        <v>1215.1799999999998</v>
      </c>
      <c r="N43" s="7">
        <f>J42+N41</f>
        <v>0</v>
      </c>
      <c r="O43" s="7">
        <f>K42+O41</f>
        <v>1403.95</v>
      </c>
      <c r="P43" s="7">
        <f>L42+P41</f>
        <v>25.85</v>
      </c>
    </row>
    <row r="44" spans="1:22">
      <c r="A44" s="7"/>
      <c r="B44" s="7">
        <f>A45-A43</f>
        <v>38</v>
      </c>
      <c r="C44" s="7">
        <v>10</v>
      </c>
      <c r="D44" s="7">
        <v>5</v>
      </c>
      <c r="E44" s="7"/>
      <c r="F44" s="7"/>
      <c r="G44" s="7"/>
      <c r="H44" s="7"/>
      <c r="I44" s="7">
        <f>ROUND((E43+E45)*0.5*(B44-C44),2)</f>
        <v>37.94</v>
      </c>
      <c r="J44" s="7">
        <f>ROUND((F43+F45)*0.5*(B44-C44),2)</f>
        <v>0</v>
      </c>
      <c r="K44" s="7">
        <f>ROUND((G43+G45)*0.5*(B44-D44),2)</f>
        <v>47.03</v>
      </c>
      <c r="L44" s="7">
        <f>ROUND((H43+H45)*0.5*(B44-D44),2)</f>
        <v>0</v>
      </c>
      <c r="M44" s="7"/>
      <c r="N44" s="7"/>
      <c r="O44" s="7"/>
      <c r="P44" s="7"/>
      <c r="R44" s="2"/>
      <c r="S44" s="2"/>
      <c r="T44" s="2"/>
      <c r="U44" s="2"/>
      <c r="V44" s="2"/>
    </row>
    <row r="45" spans="1:22">
      <c r="A45" s="7">
        <v>3638</v>
      </c>
      <c r="B45" s="7"/>
      <c r="C45" s="7"/>
      <c r="D45" s="7"/>
      <c r="E45" s="7">
        <v>1.31</v>
      </c>
      <c r="F45" s="7">
        <v>0</v>
      </c>
      <c r="G45" s="7">
        <v>1.26</v>
      </c>
      <c r="H45" s="7">
        <v>0</v>
      </c>
      <c r="I45" s="7"/>
      <c r="J45" s="7"/>
      <c r="K45" s="7"/>
      <c r="L45" s="7"/>
      <c r="M45" s="7">
        <f>I44+M43</f>
        <v>1253.1199999999999</v>
      </c>
      <c r="N45" s="7">
        <f>J44+N43</f>
        <v>0</v>
      </c>
      <c r="O45" s="7">
        <f>K44+O43</f>
        <v>1450.98</v>
      </c>
      <c r="P45" s="7">
        <f>L44+P43</f>
        <v>25.85</v>
      </c>
      <c r="R45" s="2"/>
      <c r="S45" s="2"/>
      <c r="T45" s="2"/>
      <c r="U45" s="2"/>
      <c r="V45" s="2"/>
    </row>
    <row r="46" spans="1:22">
      <c r="A46" s="7"/>
      <c r="B46" s="7">
        <f>A47-A45</f>
        <v>12</v>
      </c>
      <c r="C46" s="7">
        <v>0</v>
      </c>
      <c r="D46" s="7">
        <v>0</v>
      </c>
      <c r="E46" s="7"/>
      <c r="F46" s="7"/>
      <c r="G46" s="7"/>
      <c r="H46" s="7"/>
      <c r="I46" s="7">
        <f>ROUND((E45+E47)*0.5*(B46-C46),2)</f>
        <v>15.06</v>
      </c>
      <c r="J46" s="7">
        <f>ROUND((F45+F47)*0.5*(B46-C46),2)</f>
        <v>0</v>
      </c>
      <c r="K46" s="7">
        <f>ROUND((G45+G47)*0.5*(B46-D46),2)</f>
        <v>13.56</v>
      </c>
      <c r="L46" s="7">
        <f>ROUND((H45+H47)*0.5*(B46-D46),2)</f>
        <v>0</v>
      </c>
      <c r="M46" s="7"/>
      <c r="N46" s="7"/>
      <c r="O46" s="7"/>
      <c r="P46" s="7"/>
      <c r="R46" s="2"/>
      <c r="S46" s="3"/>
      <c r="T46" s="4"/>
      <c r="U46" s="3"/>
      <c r="V46" s="4"/>
    </row>
    <row r="47" spans="1:22">
      <c r="A47" s="7">
        <v>3650</v>
      </c>
      <c r="B47" s="7"/>
      <c r="C47" s="7"/>
      <c r="D47" s="7"/>
      <c r="E47" s="7">
        <v>1.2</v>
      </c>
      <c r="F47" s="7">
        <v>0</v>
      </c>
      <c r="G47" s="7">
        <v>1</v>
      </c>
      <c r="H47" s="7">
        <v>0</v>
      </c>
      <c r="I47" s="7"/>
      <c r="J47" s="7"/>
      <c r="K47" s="7"/>
      <c r="L47" s="7"/>
      <c r="M47" s="7">
        <f>I46+M45</f>
        <v>1268.1799999999998</v>
      </c>
      <c r="N47" s="7">
        <f>J46+N45</f>
        <v>0</v>
      </c>
      <c r="O47" s="7">
        <f>K46+O45</f>
        <v>1464.54</v>
      </c>
      <c r="P47" s="7">
        <f>L46+P45</f>
        <v>25.85</v>
      </c>
      <c r="R47" s="2"/>
      <c r="S47" s="2"/>
      <c r="T47" s="2"/>
      <c r="U47" s="2"/>
      <c r="V47" s="2"/>
    </row>
    <row r="48" spans="1:22">
      <c r="A48" s="7"/>
      <c r="B48" s="7">
        <f>A49-A47</f>
        <v>35</v>
      </c>
      <c r="C48" s="7">
        <v>5</v>
      </c>
      <c r="D48" s="7">
        <v>9</v>
      </c>
      <c r="E48" s="7"/>
      <c r="F48" s="7"/>
      <c r="G48" s="7"/>
      <c r="H48" s="7"/>
      <c r="I48" s="7">
        <f>ROUND((E47+E49)*0.5*(B48-C48),2)</f>
        <v>24.75</v>
      </c>
      <c r="J48" s="7">
        <f>ROUND((F47+F49)*0.5*(B48-C48),2)</f>
        <v>0</v>
      </c>
      <c r="K48" s="7">
        <f>ROUND((G47+G49)*0.5*(B48-D48),2)</f>
        <v>18.46</v>
      </c>
      <c r="L48" s="7">
        <f>ROUND((H47+H49)*0.5*(B48-D48),2)</f>
        <v>0</v>
      </c>
      <c r="M48" s="7"/>
      <c r="N48" s="7"/>
      <c r="O48" s="7"/>
      <c r="P48" s="7"/>
    </row>
    <row r="49" spans="1:19">
      <c r="A49" s="7">
        <v>3685</v>
      </c>
      <c r="B49" s="7"/>
      <c r="C49" s="7"/>
      <c r="D49" s="7"/>
      <c r="E49" s="7">
        <v>0.45</v>
      </c>
      <c r="F49" s="7">
        <v>0</v>
      </c>
      <c r="G49" s="7">
        <v>0.42</v>
      </c>
      <c r="H49" s="7">
        <v>0</v>
      </c>
      <c r="I49" s="7"/>
      <c r="J49" s="7"/>
      <c r="K49" s="7"/>
      <c r="L49" s="7"/>
      <c r="M49" s="7">
        <f>I48+M47</f>
        <v>1292.9299999999998</v>
      </c>
      <c r="N49" s="7">
        <f>J48+N47</f>
        <v>0</v>
      </c>
      <c r="O49" s="7">
        <f>K48+O47</f>
        <v>1483</v>
      </c>
      <c r="P49" s="7">
        <f>L48+P47</f>
        <v>25.85</v>
      </c>
    </row>
    <row r="50" spans="1:19">
      <c r="A50" s="7"/>
      <c r="B50" s="7">
        <f>A51-A49</f>
        <v>15</v>
      </c>
      <c r="C50" s="7">
        <v>0</v>
      </c>
      <c r="D50" s="7">
        <v>0</v>
      </c>
      <c r="E50" s="7"/>
      <c r="F50" s="7"/>
      <c r="G50" s="7"/>
      <c r="H50" s="7"/>
      <c r="I50" s="7">
        <f>ROUND((E49+E51)*0.5*(B50-C50),2)</f>
        <v>7.5</v>
      </c>
      <c r="J50" s="7">
        <f>ROUND((F49+F51)*0.5*(B50-C50),2)</f>
        <v>0</v>
      </c>
      <c r="K50" s="7">
        <f>ROUND((G49+G51)*0.5*(B50-D50),2)</f>
        <v>6.9</v>
      </c>
      <c r="L50" s="7">
        <f>ROUND((H49+H51)*0.5*(B50-D50),2)</f>
        <v>0</v>
      </c>
      <c r="M50" s="7"/>
      <c r="N50" s="7"/>
      <c r="O50" s="7"/>
      <c r="P50" s="7"/>
    </row>
    <row r="51" spans="1:19">
      <c r="A51" s="7">
        <v>3700</v>
      </c>
      <c r="B51" s="7"/>
      <c r="C51" s="7"/>
      <c r="D51" s="7"/>
      <c r="E51" s="7">
        <v>0.55000000000000004</v>
      </c>
      <c r="F51" s="7">
        <v>0</v>
      </c>
      <c r="G51" s="7">
        <v>0.5</v>
      </c>
      <c r="H51" s="7">
        <v>0</v>
      </c>
      <c r="I51" s="7"/>
      <c r="J51" s="7"/>
      <c r="K51" s="7"/>
      <c r="L51" s="7"/>
      <c r="M51" s="7">
        <f>I50+M49</f>
        <v>1300.4299999999998</v>
      </c>
      <c r="N51" s="7">
        <f>J50+N49</f>
        <v>0</v>
      </c>
      <c r="O51" s="7">
        <f>K50+O49</f>
        <v>1489.9</v>
      </c>
      <c r="P51" s="7">
        <f>L50+P49</f>
        <v>25.85</v>
      </c>
      <c r="S51" s="1"/>
    </row>
    <row r="52" spans="1:19">
      <c r="A52" s="7"/>
      <c r="B52" s="7">
        <f>A53-A51</f>
        <v>48.079999999999927</v>
      </c>
      <c r="C52" s="7">
        <v>0</v>
      </c>
      <c r="D52" s="7">
        <v>0</v>
      </c>
      <c r="E52" s="7"/>
      <c r="F52" s="7"/>
      <c r="G52" s="7"/>
      <c r="H52" s="7"/>
      <c r="I52" s="7">
        <f>ROUND((E51+E53)*0.5*(B52-C52),2)</f>
        <v>17.07</v>
      </c>
      <c r="J52" s="7">
        <f>ROUND((F51+F53)*0.5*(B52-C52),2)</f>
        <v>0</v>
      </c>
      <c r="K52" s="7">
        <f>ROUND((G51+G53)*0.5*(B52-D52),2)</f>
        <v>68.75</v>
      </c>
      <c r="L52" s="7">
        <f>ROUND((H51+H53)*0.5*(B52-D52),2)</f>
        <v>0</v>
      </c>
      <c r="M52" s="7"/>
      <c r="N52" s="7"/>
      <c r="O52" s="7"/>
      <c r="P52" s="7"/>
    </row>
    <row r="53" spans="1:19">
      <c r="A53" s="7">
        <v>3748.08</v>
      </c>
      <c r="B53" s="7"/>
      <c r="C53" s="7"/>
      <c r="D53" s="7"/>
      <c r="E53" s="7">
        <v>0.16</v>
      </c>
      <c r="F53" s="7">
        <v>0</v>
      </c>
      <c r="G53" s="7">
        <v>2.36</v>
      </c>
      <c r="H53" s="7">
        <v>0</v>
      </c>
      <c r="I53" s="7"/>
      <c r="J53" s="7"/>
      <c r="K53" s="7"/>
      <c r="L53" s="7"/>
      <c r="M53" s="7">
        <f>I52+M51</f>
        <v>1317.4999999999998</v>
      </c>
      <c r="N53" s="7">
        <f>J52+N51</f>
        <v>0</v>
      </c>
      <c r="O53" s="7">
        <f>K52+O51</f>
        <v>1558.65</v>
      </c>
      <c r="P53" s="7">
        <f>L52+P51</f>
        <v>25.85</v>
      </c>
    </row>
    <row r="54" spans="1:19">
      <c r="A54" s="7"/>
      <c r="B54" s="7">
        <f>A55-A53</f>
        <v>24.349999999999909</v>
      </c>
      <c r="C54" s="7">
        <v>0</v>
      </c>
      <c r="D54" s="7">
        <v>0</v>
      </c>
      <c r="E54" s="7"/>
      <c r="F54" s="7"/>
      <c r="G54" s="7"/>
      <c r="H54" s="7"/>
      <c r="I54" s="7">
        <f>ROUND((E53+E55)*0.5*(B54-C54),2)</f>
        <v>27.15</v>
      </c>
      <c r="J54" s="7">
        <f>ROUND((F53+F55)*0.5*(B54-C54),2)</f>
        <v>0</v>
      </c>
      <c r="K54" s="7">
        <f>ROUND((G53+G55)*0.5*(B54-D54),2)</f>
        <v>60.27</v>
      </c>
      <c r="L54" s="7">
        <f>ROUND((H53+H55)*0.5*(B54-D54),2)</f>
        <v>0</v>
      </c>
      <c r="M54" s="7"/>
      <c r="N54" s="7"/>
      <c r="O54" s="7"/>
      <c r="P54" s="7"/>
    </row>
    <row r="55" spans="1:19">
      <c r="A55" s="7">
        <v>3772.43</v>
      </c>
      <c r="B55" s="7"/>
      <c r="C55" s="7"/>
      <c r="D55" s="7"/>
      <c r="E55" s="7">
        <v>2.0699999999999998</v>
      </c>
      <c r="F55" s="7">
        <v>0</v>
      </c>
      <c r="G55" s="7">
        <v>2.59</v>
      </c>
      <c r="H55" s="7">
        <v>0</v>
      </c>
      <c r="I55" s="7"/>
      <c r="J55" s="7"/>
      <c r="K55" s="7"/>
      <c r="L55" s="7"/>
      <c r="M55" s="7">
        <f>I54+M53</f>
        <v>1344.6499999999999</v>
      </c>
      <c r="N55" s="7">
        <f>J54+N53</f>
        <v>0</v>
      </c>
      <c r="O55" s="7">
        <f>K54+O53</f>
        <v>1618.92</v>
      </c>
      <c r="P55" s="7">
        <f>L54+P53</f>
        <v>25.85</v>
      </c>
    </row>
    <row r="56" spans="1:19">
      <c r="A56" s="7"/>
      <c r="B56" s="7">
        <f>A57-A55</f>
        <v>24.350000000000364</v>
      </c>
      <c r="C56" s="7">
        <v>0</v>
      </c>
      <c r="D56" s="7">
        <v>0</v>
      </c>
      <c r="E56" s="7"/>
      <c r="F56" s="7"/>
      <c r="G56" s="7"/>
      <c r="H56" s="7"/>
      <c r="I56" s="7">
        <f>ROUND((E55+E57)*0.5*(B56-C56),2)</f>
        <v>44.93</v>
      </c>
      <c r="J56" s="7">
        <f>ROUND((F55+F57)*0.5*(B56-C56),2)</f>
        <v>0</v>
      </c>
      <c r="K56" s="7">
        <f>ROUND((G55+G57)*0.5*(B56-D56),2)</f>
        <v>65.5</v>
      </c>
      <c r="L56" s="7">
        <f>ROUND((H55+H57)*0.5*(B56-D56),2)</f>
        <v>0</v>
      </c>
      <c r="M56" s="7"/>
      <c r="N56" s="7"/>
      <c r="O56" s="7"/>
      <c r="P56" s="7"/>
    </row>
    <row r="57" spans="1:19">
      <c r="A57" s="7">
        <v>3796.78</v>
      </c>
      <c r="B57" s="7"/>
      <c r="C57" s="7"/>
      <c r="D57" s="7"/>
      <c r="E57" s="7">
        <v>1.62</v>
      </c>
      <c r="F57" s="7">
        <v>0</v>
      </c>
      <c r="G57" s="7">
        <v>2.79</v>
      </c>
      <c r="H57" s="7">
        <v>0</v>
      </c>
      <c r="I57" s="7"/>
      <c r="J57" s="7"/>
      <c r="K57" s="7"/>
      <c r="L57" s="7"/>
      <c r="M57" s="7">
        <f>I56+M55</f>
        <v>1389.58</v>
      </c>
      <c r="N57" s="7">
        <f>J56+N55</f>
        <v>0</v>
      </c>
      <c r="O57" s="7">
        <f>K56+O55</f>
        <v>1684.42</v>
      </c>
      <c r="P57" s="7">
        <f>L56+P55</f>
        <v>25.85</v>
      </c>
    </row>
    <row r="58" spans="1:19">
      <c r="A58" s="7"/>
      <c r="B58" s="7">
        <f>A59-A57</f>
        <v>3.2199999999997999</v>
      </c>
      <c r="C58" s="7">
        <v>0</v>
      </c>
      <c r="D58" s="7">
        <v>0</v>
      </c>
      <c r="E58" s="7"/>
      <c r="F58" s="7"/>
      <c r="G58" s="7"/>
      <c r="H58" s="7"/>
      <c r="I58" s="7">
        <f>ROUND((E57+E59)*0.5*(B58-C58),2)</f>
        <v>5.22</v>
      </c>
      <c r="J58" s="7">
        <f>ROUND((F57+F59)*0.5*(B58-C58),2)</f>
        <v>0</v>
      </c>
      <c r="K58" s="7">
        <f>ROUND((G57+G59)*0.5*(B58-D58),2)</f>
        <v>9.66</v>
      </c>
      <c r="L58" s="7">
        <f>ROUND((H57+H59)*0.5*(B58-D58),2)</f>
        <v>0</v>
      </c>
      <c r="M58" s="7"/>
      <c r="N58" s="7"/>
      <c r="O58" s="7"/>
      <c r="P58" s="7"/>
    </row>
    <row r="59" spans="1:19">
      <c r="A59" s="7">
        <v>3800</v>
      </c>
      <c r="B59" s="7"/>
      <c r="C59" s="7"/>
      <c r="D59" s="7"/>
      <c r="E59" s="7">
        <v>1.62</v>
      </c>
      <c r="F59" s="7">
        <v>0</v>
      </c>
      <c r="G59" s="7">
        <v>3.21</v>
      </c>
      <c r="H59" s="7">
        <v>0</v>
      </c>
      <c r="I59" s="7"/>
      <c r="J59" s="7"/>
      <c r="K59" s="7"/>
      <c r="L59" s="7"/>
      <c r="M59" s="7">
        <f>I58+M57</f>
        <v>1394.8</v>
      </c>
      <c r="N59" s="7">
        <f>J58+N57</f>
        <v>0</v>
      </c>
      <c r="O59" s="7">
        <f>K58+O57</f>
        <v>1694.0800000000002</v>
      </c>
      <c r="P59" s="7">
        <f>L58+P57</f>
        <v>25.85</v>
      </c>
    </row>
    <row r="60" spans="1:19">
      <c r="A60" s="7"/>
      <c r="B60" s="7">
        <f>A61-A59</f>
        <v>50</v>
      </c>
      <c r="C60" s="7">
        <v>0</v>
      </c>
      <c r="D60" s="7">
        <v>0</v>
      </c>
      <c r="E60" s="7"/>
      <c r="F60" s="7"/>
      <c r="G60" s="7"/>
      <c r="H60" s="7"/>
      <c r="I60" s="7">
        <f>ROUND((E59+E61)*0.5*(B60-C60),2)</f>
        <v>95</v>
      </c>
      <c r="J60" s="7">
        <f>ROUND((F59+F61)*0.5*(B60-C60),2)</f>
        <v>0</v>
      </c>
      <c r="K60" s="7">
        <f>ROUND((G59+G61)*0.5*(B60-D60),2)</f>
        <v>125.5</v>
      </c>
      <c r="L60" s="7">
        <f>ROUND((H59+H61)*0.5*(B60-D60),2)</f>
        <v>0</v>
      </c>
      <c r="M60" s="7"/>
      <c r="N60" s="7"/>
      <c r="O60" s="7"/>
      <c r="P60" s="7"/>
    </row>
    <row r="61" spans="1:19">
      <c r="A61" s="7">
        <v>3850</v>
      </c>
      <c r="B61" s="7"/>
      <c r="C61" s="7"/>
      <c r="D61" s="7"/>
      <c r="E61" s="7">
        <v>2.1800000000000002</v>
      </c>
      <c r="F61" s="7">
        <v>0</v>
      </c>
      <c r="G61" s="7">
        <v>1.81</v>
      </c>
      <c r="H61" s="7">
        <v>0</v>
      </c>
      <c r="I61" s="7"/>
      <c r="J61" s="7"/>
      <c r="K61" s="7"/>
      <c r="L61" s="7"/>
      <c r="M61" s="7">
        <f>I60+M59</f>
        <v>1489.8</v>
      </c>
      <c r="N61" s="7">
        <f>J60+N59</f>
        <v>0</v>
      </c>
      <c r="O61" s="7">
        <f>K60+O59</f>
        <v>1819.5800000000002</v>
      </c>
      <c r="P61" s="7">
        <f>L60+P59</f>
        <v>25.85</v>
      </c>
    </row>
    <row r="62" spans="1:19">
      <c r="A62" s="7"/>
      <c r="B62" s="7">
        <f>A63-A61</f>
        <v>50</v>
      </c>
      <c r="C62" s="7">
        <v>0</v>
      </c>
      <c r="D62" s="7">
        <v>13</v>
      </c>
      <c r="E62" s="7"/>
      <c r="F62" s="7"/>
      <c r="G62" s="7"/>
      <c r="H62" s="7"/>
      <c r="I62" s="7">
        <f>ROUND((E61+E63)*0.5*(B62-C62),2)</f>
        <v>101.25</v>
      </c>
      <c r="J62" s="7">
        <f>ROUND((F61+F63)*0.5*(B62-C62),2)</f>
        <v>0</v>
      </c>
      <c r="K62" s="7">
        <f>ROUND((G61+G63)*0.5*(B62-D62),2)</f>
        <v>69.75</v>
      </c>
      <c r="L62" s="7">
        <f>ROUND((H61+H63)*0.5*(B62-D62),2)</f>
        <v>0</v>
      </c>
      <c r="M62" s="7"/>
      <c r="N62" s="7"/>
      <c r="O62" s="7"/>
      <c r="P62" s="7"/>
    </row>
    <row r="63" spans="1:19">
      <c r="A63" s="7">
        <v>3900</v>
      </c>
      <c r="B63" s="7"/>
      <c r="C63" s="7"/>
      <c r="D63" s="7"/>
      <c r="E63" s="7">
        <v>1.87</v>
      </c>
      <c r="F63" s="7">
        <v>0</v>
      </c>
      <c r="G63" s="7">
        <v>1.96</v>
      </c>
      <c r="H63" s="7">
        <v>0</v>
      </c>
      <c r="I63" s="7"/>
      <c r="J63" s="7"/>
      <c r="K63" s="7"/>
      <c r="L63" s="7"/>
      <c r="M63" s="7">
        <f>I62+M61</f>
        <v>1591.05</v>
      </c>
      <c r="N63" s="7">
        <f>J62+N61</f>
        <v>0</v>
      </c>
      <c r="O63" s="7">
        <f>K62+O61</f>
        <v>1889.3300000000002</v>
      </c>
      <c r="P63" s="7">
        <f>L62+P61</f>
        <v>25.85</v>
      </c>
    </row>
    <row r="64" spans="1:19">
      <c r="A64" s="7"/>
      <c r="B64" s="7">
        <f>A65-A63</f>
        <v>50</v>
      </c>
      <c r="C64" s="7">
        <v>24</v>
      </c>
      <c r="D64" s="7">
        <v>7</v>
      </c>
      <c r="E64" s="7"/>
      <c r="F64" s="7"/>
      <c r="G64" s="7"/>
      <c r="H64" s="7"/>
      <c r="I64" s="7">
        <f>ROUND((E63+E65)*0.5*(B64-C64),2)</f>
        <v>43.42</v>
      </c>
      <c r="J64" s="7">
        <f>ROUND((F63+F65)*0.5*(B64-C64),2)</f>
        <v>0</v>
      </c>
      <c r="K64" s="7">
        <f>ROUND((G63+G65)*0.5*(B64-D64),2)</f>
        <v>69.45</v>
      </c>
      <c r="L64" s="7">
        <f>ROUND((H63+H65)*0.5*(B64-D64),2)</f>
        <v>0</v>
      </c>
      <c r="M64" s="7"/>
      <c r="N64" s="7"/>
      <c r="O64" s="7"/>
      <c r="P64" s="7"/>
    </row>
    <row r="65" spans="1:16">
      <c r="A65" s="7">
        <v>3950</v>
      </c>
      <c r="B65" s="7"/>
      <c r="C65" s="7"/>
      <c r="D65" s="7"/>
      <c r="E65" s="7">
        <v>1.47</v>
      </c>
      <c r="F65" s="7">
        <v>0</v>
      </c>
      <c r="G65" s="7">
        <v>1.27</v>
      </c>
      <c r="H65" s="7">
        <v>0</v>
      </c>
      <c r="I65" s="7"/>
      <c r="J65" s="7"/>
      <c r="K65" s="7"/>
      <c r="L65" s="7"/>
      <c r="M65" s="7">
        <f>I64+M63</f>
        <v>1634.47</v>
      </c>
      <c r="N65" s="7">
        <f>J64+N63</f>
        <v>0</v>
      </c>
      <c r="O65" s="7">
        <f>K64+O63</f>
        <v>1958.7800000000002</v>
      </c>
      <c r="P65" s="7">
        <f>L64+P63</f>
        <v>25.85</v>
      </c>
    </row>
    <row r="66" spans="1:16">
      <c r="A66" s="7"/>
      <c r="B66" s="7">
        <f>A67-A65</f>
        <v>50</v>
      </c>
      <c r="C66" s="7">
        <v>0</v>
      </c>
      <c r="D66" s="7">
        <v>7</v>
      </c>
      <c r="E66" s="7"/>
      <c r="F66" s="7"/>
      <c r="G66" s="7"/>
      <c r="H66" s="7"/>
      <c r="I66" s="7">
        <f>ROUND((E65+E67)*0.5*(B66-C66),2)</f>
        <v>91</v>
      </c>
      <c r="J66" s="7">
        <f>ROUND((F65+F67)*0.5*(B66-C66),2)</f>
        <v>0</v>
      </c>
      <c r="K66" s="7">
        <f>ROUND((G65+G67)*0.5*(B66-D66),2)</f>
        <v>53.32</v>
      </c>
      <c r="L66" s="7">
        <f>ROUND((H65+H67)*0.5*(B66-D66),2)</f>
        <v>0</v>
      </c>
      <c r="M66" s="7"/>
      <c r="N66" s="7"/>
      <c r="O66" s="7"/>
      <c r="P66" s="7"/>
    </row>
    <row r="67" spans="1:16">
      <c r="A67" s="7">
        <v>4000</v>
      </c>
      <c r="B67" s="7"/>
      <c r="C67" s="7"/>
      <c r="D67" s="7"/>
      <c r="E67" s="7">
        <v>2.17</v>
      </c>
      <c r="F67" s="7">
        <v>0</v>
      </c>
      <c r="G67" s="7">
        <v>1.21</v>
      </c>
      <c r="H67" s="7">
        <v>0</v>
      </c>
      <c r="I67" s="7"/>
      <c r="J67" s="7"/>
      <c r="K67" s="7"/>
      <c r="L67" s="7"/>
      <c r="M67" s="7">
        <f>I66+M65</f>
        <v>1725.47</v>
      </c>
      <c r="N67" s="7">
        <f>J66+N65</f>
        <v>0</v>
      </c>
      <c r="O67" s="7">
        <f>K66+O65</f>
        <v>2012.1000000000001</v>
      </c>
      <c r="P67" s="7">
        <f>L66+P65</f>
        <v>25.85</v>
      </c>
    </row>
    <row r="68" spans="1:16">
      <c r="A68" s="7"/>
      <c r="B68" s="7">
        <f>A69-A67</f>
        <v>50</v>
      </c>
      <c r="C68" s="7">
        <v>0</v>
      </c>
      <c r="D68" s="7">
        <v>0</v>
      </c>
      <c r="E68" s="7"/>
      <c r="F68" s="7"/>
      <c r="G68" s="7"/>
      <c r="H68" s="7"/>
      <c r="I68" s="7">
        <f>ROUND((E67+E69)*0.5*(B68-C68),2)</f>
        <v>107</v>
      </c>
      <c r="J68" s="7">
        <f>ROUND((F67+F69)*0.5*(B68-C68),2)</f>
        <v>0</v>
      </c>
      <c r="K68" s="7">
        <f>ROUND((G67+G69)*0.5*(B68-D68),2)</f>
        <v>64</v>
      </c>
      <c r="L68" s="7">
        <f>ROUND((H67+H69)*0.5*(B68-D68),2)</f>
        <v>0</v>
      </c>
      <c r="M68" s="7"/>
      <c r="N68" s="7"/>
      <c r="O68" s="7"/>
      <c r="P68" s="7"/>
    </row>
    <row r="69" spans="1:16">
      <c r="A69" s="7">
        <v>4050</v>
      </c>
      <c r="B69" s="7"/>
      <c r="C69" s="7"/>
      <c r="D69" s="7"/>
      <c r="E69" s="7">
        <v>2.11</v>
      </c>
      <c r="F69" s="7">
        <v>0</v>
      </c>
      <c r="G69" s="7">
        <v>1.35</v>
      </c>
      <c r="H69" s="7">
        <v>0</v>
      </c>
      <c r="I69" s="7"/>
      <c r="J69" s="7"/>
      <c r="K69" s="7"/>
      <c r="L69" s="7"/>
      <c r="M69" s="7">
        <f>I68+M67</f>
        <v>1832.47</v>
      </c>
      <c r="N69" s="7">
        <f>J68+N67</f>
        <v>0</v>
      </c>
      <c r="O69" s="7">
        <f>K68+O67</f>
        <v>2076.1000000000004</v>
      </c>
      <c r="P69" s="7">
        <f>L68+P67</f>
        <v>25.85</v>
      </c>
    </row>
    <row r="70" spans="1:16">
      <c r="A70" s="7"/>
      <c r="B70" s="7">
        <f>A71-A69</f>
        <v>50</v>
      </c>
      <c r="C70" s="7">
        <v>0</v>
      </c>
      <c r="D70" s="7">
        <v>14</v>
      </c>
      <c r="E70" s="7"/>
      <c r="F70" s="7"/>
      <c r="G70" s="7"/>
      <c r="H70" s="7"/>
      <c r="I70" s="7">
        <f>ROUND((E69+E71)*0.5*(B70-C70),2)</f>
        <v>85.25</v>
      </c>
      <c r="J70" s="7">
        <f>ROUND((F69+F71)*0.5*(B70-C70),2)</f>
        <v>0</v>
      </c>
      <c r="K70" s="7">
        <f>ROUND((G69+G71)*0.5*(B70-D70),2)</f>
        <v>24.3</v>
      </c>
      <c r="L70" s="7">
        <f>ROUND((H69+H71)*0.5*(B70-D70),2)</f>
        <v>22.86</v>
      </c>
      <c r="M70" s="7"/>
      <c r="N70" s="7"/>
      <c r="O70" s="7"/>
      <c r="P70" s="7"/>
    </row>
    <row r="71" spans="1:16">
      <c r="A71" s="7">
        <v>4100</v>
      </c>
      <c r="B71" s="7"/>
      <c r="C71" s="7"/>
      <c r="D71" s="7"/>
      <c r="E71" s="7">
        <v>1.3</v>
      </c>
      <c r="F71" s="7">
        <v>0</v>
      </c>
      <c r="G71" s="7">
        <v>0</v>
      </c>
      <c r="H71" s="7">
        <v>1.27</v>
      </c>
      <c r="I71" s="7"/>
      <c r="J71" s="7"/>
      <c r="K71" s="7"/>
      <c r="L71" s="7"/>
      <c r="M71" s="7">
        <f>I70+M69</f>
        <v>1917.72</v>
      </c>
      <c r="N71" s="7">
        <f>J70+N69</f>
        <v>0</v>
      </c>
      <c r="O71" s="7">
        <f>K70+O69</f>
        <v>2100.4000000000005</v>
      </c>
      <c r="P71" s="7">
        <f>L70+P69</f>
        <v>48.71</v>
      </c>
    </row>
    <row r="72" spans="1:16">
      <c r="A72" s="7"/>
      <c r="B72" s="7">
        <f>A73-A71</f>
        <v>20</v>
      </c>
      <c r="C72" s="7">
        <v>0</v>
      </c>
      <c r="D72" s="7">
        <v>18</v>
      </c>
      <c r="E72" s="7"/>
      <c r="F72" s="7"/>
      <c r="G72" s="7"/>
      <c r="H72" s="7"/>
      <c r="I72" s="7">
        <f>ROUND((E71+E73)*0.5*(B72-C72),2)</f>
        <v>34.700000000000003</v>
      </c>
      <c r="J72" s="7">
        <f>ROUND((F71+F73)*0.5*(B72-C72),2)</f>
        <v>0</v>
      </c>
      <c r="K72" s="7">
        <f>ROUND((G71+G73)*0.5*(B72-D72),2)</f>
        <v>1.91</v>
      </c>
      <c r="L72" s="7">
        <f>ROUND((H71+H73)*0.5*(B72-D72),2)</f>
        <v>1.27</v>
      </c>
      <c r="M72" s="7"/>
      <c r="N72" s="7"/>
      <c r="O72" s="7"/>
      <c r="P72" s="7"/>
    </row>
    <row r="73" spans="1:16">
      <c r="A73" s="7">
        <v>4120</v>
      </c>
      <c r="B73" s="9"/>
      <c r="C73" s="12"/>
      <c r="D73" s="13"/>
      <c r="E73" s="7">
        <v>2.17</v>
      </c>
      <c r="F73" s="7">
        <v>0</v>
      </c>
      <c r="G73" s="7">
        <v>1.91</v>
      </c>
      <c r="H73" s="7">
        <v>0</v>
      </c>
      <c r="I73" s="9"/>
      <c r="J73" s="12"/>
      <c r="K73" s="12"/>
      <c r="L73" s="13"/>
      <c r="M73" s="7">
        <f>I72+M71</f>
        <v>1952.42</v>
      </c>
      <c r="N73" s="7">
        <f>J72+N71</f>
        <v>0</v>
      </c>
      <c r="O73" s="7">
        <f>K72+O71</f>
        <v>2102.3100000000004</v>
      </c>
      <c r="P73" s="7">
        <f>L72+P71</f>
        <v>49.980000000000004</v>
      </c>
    </row>
  </sheetData>
  <mergeCells count="20">
    <mergeCell ref="N1:P1"/>
    <mergeCell ref="A2:P3"/>
    <mergeCell ref="C4:D4"/>
    <mergeCell ref="E4:H4"/>
    <mergeCell ref="I4:L4"/>
    <mergeCell ref="M4:P4"/>
    <mergeCell ref="I9:L9"/>
    <mergeCell ref="B73:D73"/>
    <mergeCell ref="I73:L73"/>
    <mergeCell ref="A8:P8"/>
    <mergeCell ref="O5:P5"/>
    <mergeCell ref="B4:B6"/>
    <mergeCell ref="A4:A7"/>
    <mergeCell ref="C5:C6"/>
    <mergeCell ref="D5:D6"/>
    <mergeCell ref="E5:F5"/>
    <mergeCell ref="G5:H5"/>
    <mergeCell ref="I5:J5"/>
    <mergeCell ref="K5:L5"/>
    <mergeCell ref="M5:N5"/>
  </mergeCells>
  <pageMargins left="1.1023622047244095" right="0.70866141732283472" top="0.94488188976377963" bottom="0.55118110236220474" header="0.11811023622047245" footer="0.11811023622047245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2013-11-25T08:37:07Z</cp:lastPrinted>
  <dcterms:created xsi:type="dcterms:W3CDTF">2012-12-02T07:45:58Z</dcterms:created>
  <dcterms:modified xsi:type="dcterms:W3CDTF">2013-11-25T08:37:57Z</dcterms:modified>
</cp:coreProperties>
</file>