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-180" windowWidth="19320" windowHeight="1227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83" i="1" l="1"/>
  <c r="L83" i="1" s="1"/>
  <c r="B81" i="1"/>
  <c r="K81" i="1" s="1"/>
  <c r="B79" i="1"/>
  <c r="L79" i="1" s="1"/>
  <c r="B77" i="1"/>
  <c r="K77" i="1" s="1"/>
  <c r="B75" i="1"/>
  <c r="L75" i="1" s="1"/>
  <c r="B73" i="1"/>
  <c r="K73" i="1" s="1"/>
  <c r="B71" i="1"/>
  <c r="L71" i="1" s="1"/>
  <c r="B69" i="1"/>
  <c r="K69" i="1" s="1"/>
  <c r="I67" i="1"/>
  <c r="B67" i="1"/>
  <c r="L67" i="1" s="1"/>
  <c r="B65" i="1"/>
  <c r="K65" i="1" s="1"/>
  <c r="B63" i="1"/>
  <c r="L63" i="1" s="1"/>
  <c r="B11" i="1"/>
  <c r="L11" i="1" s="1"/>
  <c r="P12" i="1" s="1"/>
  <c r="B13" i="1"/>
  <c r="L13" i="1" s="1"/>
  <c r="B15" i="1"/>
  <c r="K15" i="1" s="1"/>
  <c r="B17" i="1"/>
  <c r="K17" i="1" s="1"/>
  <c r="B19" i="1"/>
  <c r="K19" i="1" s="1"/>
  <c r="B21" i="1"/>
  <c r="L21" i="1" s="1"/>
  <c r="B23" i="1"/>
  <c r="L23" i="1" s="1"/>
  <c r="B25" i="1"/>
  <c r="L25" i="1" s="1"/>
  <c r="B27" i="1"/>
  <c r="K27" i="1" s="1"/>
  <c r="B61" i="1"/>
  <c r="K61" i="1" s="1"/>
  <c r="B59" i="1"/>
  <c r="K59" i="1" s="1"/>
  <c r="B57" i="1"/>
  <c r="L57" i="1" s="1"/>
  <c r="B55" i="1"/>
  <c r="J55" i="1" s="1"/>
  <c r="B53" i="1"/>
  <c r="K53" i="1" s="1"/>
  <c r="B51" i="1"/>
  <c r="K51" i="1" s="1"/>
  <c r="B49" i="1"/>
  <c r="L49" i="1" s="1"/>
  <c r="B47" i="1"/>
  <c r="J47" i="1" s="1"/>
  <c r="B45" i="1"/>
  <c r="K45" i="1" s="1"/>
  <c r="B43" i="1"/>
  <c r="K43" i="1" s="1"/>
  <c r="B41" i="1"/>
  <c r="L41" i="1" s="1"/>
  <c r="B39" i="1"/>
  <c r="J39" i="1" s="1"/>
  <c r="B37" i="1"/>
  <c r="K37" i="1" s="1"/>
  <c r="B35" i="1"/>
  <c r="K35" i="1" s="1"/>
  <c r="B33" i="1"/>
  <c r="I33" i="1" s="1"/>
  <c r="B31" i="1"/>
  <c r="K31" i="1" s="1"/>
  <c r="B29" i="1"/>
  <c r="L29" i="1" s="1"/>
  <c r="K55" i="1"/>
  <c r="K39" i="1"/>
  <c r="L55" i="1"/>
  <c r="L43" i="1"/>
  <c r="L35" i="1"/>
  <c r="L31" i="1"/>
  <c r="K29" i="1"/>
  <c r="I63" i="1" l="1"/>
  <c r="I71" i="1"/>
  <c r="I75" i="1"/>
  <c r="I11" i="1"/>
  <c r="M12" i="1" s="1"/>
  <c r="I79" i="1"/>
  <c r="I83" i="1"/>
  <c r="I23" i="1"/>
  <c r="K63" i="1"/>
  <c r="K67" i="1"/>
  <c r="K71" i="1"/>
  <c r="K75" i="1"/>
  <c r="K79" i="1"/>
  <c r="K83" i="1"/>
  <c r="J65" i="1"/>
  <c r="L65" i="1"/>
  <c r="J69" i="1"/>
  <c r="L69" i="1"/>
  <c r="J73" i="1"/>
  <c r="L73" i="1"/>
  <c r="J77" i="1"/>
  <c r="L77" i="1"/>
  <c r="J81" i="1"/>
  <c r="L81" i="1"/>
  <c r="J63" i="1"/>
  <c r="I65" i="1"/>
  <c r="J67" i="1"/>
  <c r="I69" i="1"/>
  <c r="J71" i="1"/>
  <c r="I73" i="1"/>
  <c r="J75" i="1"/>
  <c r="I77" i="1"/>
  <c r="J79" i="1"/>
  <c r="I81" i="1"/>
  <c r="J83" i="1"/>
  <c r="L33" i="1"/>
  <c r="L17" i="1"/>
  <c r="L59" i="1"/>
  <c r="L51" i="1"/>
  <c r="L47" i="1"/>
  <c r="K47" i="1"/>
  <c r="L39" i="1"/>
  <c r="J35" i="1"/>
  <c r="I35" i="1"/>
  <c r="J31" i="1"/>
  <c r="I31" i="1"/>
  <c r="J27" i="1"/>
  <c r="L27" i="1"/>
  <c r="I27" i="1"/>
  <c r="I25" i="1"/>
  <c r="K25" i="1"/>
  <c r="J25" i="1"/>
  <c r="K23" i="1"/>
  <c r="J23" i="1"/>
  <c r="I21" i="1"/>
  <c r="K21" i="1"/>
  <c r="J21" i="1"/>
  <c r="J19" i="1"/>
  <c r="L19" i="1"/>
  <c r="I19" i="1"/>
  <c r="J17" i="1"/>
  <c r="I17" i="1"/>
  <c r="J15" i="1"/>
  <c r="L15" i="1"/>
  <c r="I15" i="1"/>
  <c r="I13" i="1"/>
  <c r="K13" i="1"/>
  <c r="M14" i="1"/>
  <c r="P14" i="1"/>
  <c r="J13" i="1"/>
  <c r="K11" i="1"/>
  <c r="O12" i="1" s="1"/>
  <c r="O14" i="1" s="1"/>
  <c r="O16" i="1" s="1"/>
  <c r="O18" i="1" s="1"/>
  <c r="O20" i="1" s="1"/>
  <c r="J11" i="1"/>
  <c r="N12" i="1" s="1"/>
  <c r="J37" i="1"/>
  <c r="K41" i="1"/>
  <c r="J45" i="1"/>
  <c r="K49" i="1"/>
  <c r="J53" i="1"/>
  <c r="K57" i="1"/>
  <c r="J61" i="1"/>
  <c r="K33" i="1"/>
  <c r="L37" i="1"/>
  <c r="I41" i="1"/>
  <c r="L45" i="1"/>
  <c r="I49" i="1"/>
  <c r="L53" i="1"/>
  <c r="I57" i="1"/>
  <c r="L61" i="1"/>
  <c r="I29" i="1"/>
  <c r="I37" i="1"/>
  <c r="J41" i="1"/>
  <c r="I45" i="1"/>
  <c r="J49" i="1"/>
  <c r="I53" i="1"/>
  <c r="J57" i="1"/>
  <c r="I61" i="1"/>
  <c r="J43" i="1"/>
  <c r="J51" i="1"/>
  <c r="J59" i="1"/>
  <c r="I39" i="1"/>
  <c r="I43" i="1"/>
  <c r="I47" i="1"/>
  <c r="I51" i="1"/>
  <c r="I55" i="1"/>
  <c r="I59" i="1"/>
  <c r="J29" i="1"/>
  <c r="J33" i="1"/>
  <c r="M16" i="1" l="1"/>
  <c r="M18" i="1" s="1"/>
  <c r="O22" i="1"/>
  <c r="O24" i="1" s="1"/>
  <c r="O26" i="1" s="1"/>
  <c r="O28" i="1" s="1"/>
  <c r="O30" i="1" s="1"/>
  <c r="O32" i="1" s="1"/>
  <c r="O34" i="1" s="1"/>
  <c r="O36" i="1" s="1"/>
  <c r="O38" i="1" s="1"/>
  <c r="O40" i="1" s="1"/>
  <c r="O42" i="1" s="1"/>
  <c r="O44" i="1" s="1"/>
  <c r="O46" i="1" s="1"/>
  <c r="O48" i="1" s="1"/>
  <c r="O50" i="1" s="1"/>
  <c r="O52" i="1" s="1"/>
  <c r="O54" i="1" s="1"/>
  <c r="O56" i="1" s="1"/>
  <c r="O58" i="1" s="1"/>
  <c r="O60" i="1" s="1"/>
  <c r="O62" i="1" s="1"/>
  <c r="O64" i="1" s="1"/>
  <c r="O66" i="1" s="1"/>
  <c r="O68" i="1" s="1"/>
  <c r="O70" i="1" s="1"/>
  <c r="O72" i="1" s="1"/>
  <c r="O74" i="1" s="1"/>
  <c r="O76" i="1" s="1"/>
  <c r="O78" i="1" s="1"/>
  <c r="O80" i="1" s="1"/>
  <c r="O82" i="1" s="1"/>
  <c r="O84" i="1" s="1"/>
  <c r="M20" i="1"/>
  <c r="M22" i="1" s="1"/>
  <c r="M24" i="1" s="1"/>
  <c r="M26" i="1" s="1"/>
  <c r="M28" i="1" s="1"/>
  <c r="M30" i="1" s="1"/>
  <c r="M32" i="1" s="1"/>
  <c r="M34" i="1" s="1"/>
  <c r="M36" i="1" s="1"/>
  <c r="M38" i="1" s="1"/>
  <c r="M40" i="1" s="1"/>
  <c r="M42" i="1" s="1"/>
  <c r="M44" i="1" s="1"/>
  <c r="M46" i="1" s="1"/>
  <c r="M48" i="1" s="1"/>
  <c r="M50" i="1" s="1"/>
  <c r="M52" i="1" s="1"/>
  <c r="M54" i="1" s="1"/>
  <c r="M56" i="1" s="1"/>
  <c r="M58" i="1" s="1"/>
  <c r="M60" i="1" s="1"/>
  <c r="M62" i="1" s="1"/>
  <c r="M64" i="1" s="1"/>
  <c r="M66" i="1" s="1"/>
  <c r="M68" i="1" s="1"/>
  <c r="M70" i="1" s="1"/>
  <c r="M72" i="1" s="1"/>
  <c r="M74" i="1" s="1"/>
  <c r="M76" i="1" s="1"/>
  <c r="M78" i="1" s="1"/>
  <c r="M80" i="1" s="1"/>
  <c r="M82" i="1" s="1"/>
  <c r="M84" i="1" s="1"/>
  <c r="N14" i="1"/>
  <c r="N16" i="1" s="1"/>
  <c r="N18" i="1" s="1"/>
  <c r="N20" i="1" s="1"/>
  <c r="N22" i="1" s="1"/>
  <c r="N24" i="1" s="1"/>
  <c r="N26" i="1" s="1"/>
  <c r="N28" i="1" s="1"/>
  <c r="P16" i="1"/>
  <c r="P18" i="1" s="1"/>
  <c r="P20" i="1" s="1"/>
  <c r="P22" i="1" s="1"/>
  <c r="P24" i="1" s="1"/>
  <c r="P26" i="1" s="1"/>
  <c r="P28" i="1" s="1"/>
  <c r="P30" i="1" s="1"/>
  <c r="P32" i="1" s="1"/>
  <c r="P34" i="1" s="1"/>
  <c r="P36" i="1" s="1"/>
  <c r="P38" i="1" s="1"/>
  <c r="P40" i="1" s="1"/>
  <c r="P42" i="1" s="1"/>
  <c r="P44" i="1" s="1"/>
  <c r="P46" i="1" s="1"/>
  <c r="P48" i="1" s="1"/>
  <c r="P50" i="1" s="1"/>
  <c r="P52" i="1" s="1"/>
  <c r="P54" i="1" s="1"/>
  <c r="P56" i="1" s="1"/>
  <c r="P58" i="1" s="1"/>
  <c r="P60" i="1" s="1"/>
  <c r="P62" i="1" s="1"/>
  <c r="P64" i="1" s="1"/>
  <c r="P66" i="1" s="1"/>
  <c r="P68" i="1" s="1"/>
  <c r="P70" i="1" s="1"/>
  <c r="P72" i="1" s="1"/>
  <c r="P74" i="1" s="1"/>
  <c r="P76" i="1" s="1"/>
  <c r="P78" i="1" s="1"/>
  <c r="P80" i="1" s="1"/>
  <c r="P82" i="1" s="1"/>
  <c r="P84" i="1" s="1"/>
  <c r="N30" i="1"/>
  <c r="N32" i="1" s="1"/>
  <c r="N34" i="1" s="1"/>
  <c r="N36" i="1" s="1"/>
  <c r="N38" i="1" s="1"/>
  <c r="N40" i="1" s="1"/>
  <c r="N42" i="1" s="1"/>
  <c r="N44" i="1" s="1"/>
  <c r="N46" i="1" s="1"/>
  <c r="N48" i="1" s="1"/>
  <c r="N50" i="1" s="1"/>
  <c r="N52" i="1" s="1"/>
  <c r="N54" i="1" s="1"/>
  <c r="N56" i="1" s="1"/>
  <c r="N58" i="1" s="1"/>
  <c r="N60" i="1" s="1"/>
  <c r="N62" i="1" s="1"/>
  <c r="N64" i="1" s="1"/>
  <c r="N66" i="1" s="1"/>
  <c r="N68" i="1" s="1"/>
  <c r="N70" i="1" s="1"/>
  <c r="N72" i="1" s="1"/>
  <c r="N74" i="1" s="1"/>
  <c r="N76" i="1" s="1"/>
  <c r="N78" i="1" s="1"/>
  <c r="N80" i="1" s="1"/>
  <c r="N82" i="1" s="1"/>
  <c r="N84" i="1" s="1"/>
</calcChain>
</file>

<file path=xl/sharedStrings.xml><?xml version="1.0" encoding="utf-8"?>
<sst xmlns="http://schemas.openxmlformats.org/spreadsheetml/2006/main" count="43" uniqueCount="14">
  <si>
    <t>Lewa</t>
  </si>
  <si>
    <t>Prawa</t>
  </si>
  <si>
    <t>Powierzchnia odcinka</t>
  </si>
  <si>
    <t>Powierzchnia narastająco</t>
  </si>
  <si>
    <t>Długość w rozwinięciu</t>
  </si>
  <si>
    <t>Szerokość zjazdów między przekrojami</t>
  </si>
  <si>
    <t>TABELA PLANTOWANIA SKARP</t>
  </si>
  <si>
    <t>N</t>
  </si>
  <si>
    <t>W</t>
  </si>
  <si>
    <t>Odległość między przekrojami</t>
  </si>
  <si>
    <t>(m)</t>
  </si>
  <si>
    <t>Pikietaż</t>
  </si>
  <si>
    <r>
      <t>(m</t>
    </r>
    <r>
      <rPr>
        <vertAlign val="superscript"/>
        <sz val="10"/>
        <rFont val="Czcionka tekstu podstawowego"/>
        <family val="2"/>
        <charset val="238"/>
      </rPr>
      <t>2</t>
    </r>
    <r>
      <rPr>
        <sz val="10"/>
        <rFont val="Czcionka tekstu podstawowego"/>
        <family val="2"/>
        <charset val="238"/>
      </rPr>
      <t>)</t>
    </r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</si>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</sst>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0"/>
      <name val="Czcionka tekstu podstawowego"/>
      <family val="2"/>
      <charset val="238"/>
    </font>
    <font>
      <vertAlign val="superscript"/>
      <sz val="10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sz val="9"/>
      <color theme="1"/>
      <name val="Czcionka tekstu podstawowego"/>
      <charset val="238"/>
    </font>
    <font>
      <b/>
      <sz val="9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/>
    <xf numFmtId="4" fontId="3" fillId="0" borderId="1" xfId="0" applyNumberFormat="1" applyFont="1" applyBorder="1" applyAlignment="1"/>
    <xf numFmtId="4" fontId="5" fillId="0" borderId="1" xfId="0" applyNumberFormat="1" applyFont="1" applyBorder="1"/>
    <xf numFmtId="4" fontId="6" fillId="0" borderId="1" xfId="0" applyNumberFormat="1" applyFont="1" applyBorder="1" applyAlignment="1"/>
    <xf numFmtId="4" fontId="6" fillId="0" borderId="1" xfId="0" applyNumberFormat="1" applyFont="1" applyBorder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4" fontId="3" fillId="0" borderId="6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8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zoomScaleNormal="100" workbookViewId="0">
      <selection activeCell="O1" sqref="O1:P1"/>
    </sheetView>
  </sheetViews>
  <sheetFormatPr defaultRowHeight="14.25"/>
  <cols>
    <col min="1" max="2" width="9.5" customWidth="1"/>
    <col min="3" max="3" width="6.125" customWidth="1"/>
    <col min="4" max="4" width="7.25" customWidth="1"/>
    <col min="5" max="5" width="6.625" customWidth="1"/>
    <col min="6" max="6" width="7" customWidth="1"/>
    <col min="7" max="7" width="6.125" customWidth="1"/>
    <col min="8" max="8" width="6.5" customWidth="1"/>
    <col min="9" max="9" width="7" customWidth="1"/>
    <col min="10" max="11" width="6.625" customWidth="1"/>
    <col min="12" max="12" width="6.875" customWidth="1"/>
    <col min="13" max="13" width="7.625" customWidth="1"/>
    <col min="14" max="14" width="8" customWidth="1"/>
    <col min="15" max="16" width="7.5" customWidth="1"/>
    <col min="19" max="19" width="15.125" customWidth="1"/>
  </cols>
  <sheetData>
    <row r="1" spans="1:16">
      <c r="O1" s="21" t="s">
        <v>13</v>
      </c>
      <c r="P1" s="22"/>
    </row>
    <row r="2" spans="1:16" ht="3" customHeight="1"/>
    <row r="3" spans="1:16" ht="23.25" customHeight="1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4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39" customHeight="1">
      <c r="A5" s="14" t="s">
        <v>11</v>
      </c>
      <c r="B5" s="11" t="s">
        <v>9</v>
      </c>
      <c r="C5" s="9" t="s">
        <v>5</v>
      </c>
      <c r="D5" s="19"/>
      <c r="E5" s="9" t="s">
        <v>4</v>
      </c>
      <c r="F5" s="20"/>
      <c r="G5" s="20"/>
      <c r="H5" s="10"/>
      <c r="I5" s="9" t="s">
        <v>2</v>
      </c>
      <c r="J5" s="20"/>
      <c r="K5" s="20"/>
      <c r="L5" s="10"/>
      <c r="M5" s="9" t="s">
        <v>3</v>
      </c>
      <c r="N5" s="20"/>
      <c r="O5" s="20"/>
      <c r="P5" s="10"/>
    </row>
    <row r="6" spans="1:16" ht="17.25" customHeight="1">
      <c r="A6" s="15"/>
      <c r="B6" s="12"/>
      <c r="C6" s="11" t="s">
        <v>0</v>
      </c>
      <c r="D6" s="11" t="s">
        <v>1</v>
      </c>
      <c r="E6" s="9" t="s">
        <v>0</v>
      </c>
      <c r="F6" s="10"/>
      <c r="G6" s="9" t="s">
        <v>1</v>
      </c>
      <c r="H6" s="10"/>
      <c r="I6" s="9" t="s">
        <v>0</v>
      </c>
      <c r="J6" s="10"/>
      <c r="K6" s="9" t="s">
        <v>1</v>
      </c>
      <c r="L6" s="10"/>
      <c r="M6" s="9" t="s">
        <v>0</v>
      </c>
      <c r="N6" s="10"/>
      <c r="O6" s="9" t="s">
        <v>1</v>
      </c>
      <c r="P6" s="10"/>
    </row>
    <row r="7" spans="1:16" ht="10.5" customHeight="1">
      <c r="A7" s="16"/>
      <c r="B7" s="13"/>
      <c r="C7" s="13"/>
      <c r="D7" s="13"/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" t="s">
        <v>7</v>
      </c>
      <c r="L7" s="2" t="s">
        <v>8</v>
      </c>
      <c r="M7" s="2" t="s">
        <v>7</v>
      </c>
      <c r="N7" s="2" t="s">
        <v>8</v>
      </c>
      <c r="O7" s="2" t="s">
        <v>7</v>
      </c>
      <c r="P7" s="2" t="s">
        <v>8</v>
      </c>
    </row>
    <row r="8" spans="1:16" ht="15.75" customHeight="1">
      <c r="A8" s="17"/>
      <c r="B8" s="3" t="s">
        <v>10</v>
      </c>
      <c r="C8" s="3" t="s">
        <v>10</v>
      </c>
      <c r="D8" s="3" t="s">
        <v>10</v>
      </c>
      <c r="E8" s="2" t="s">
        <v>10</v>
      </c>
      <c r="F8" s="2" t="s">
        <v>10</v>
      </c>
      <c r="G8" s="2" t="s">
        <v>10</v>
      </c>
      <c r="H8" s="2" t="s">
        <v>10</v>
      </c>
      <c r="I8" s="2" t="s">
        <v>12</v>
      </c>
      <c r="J8" s="2" t="s">
        <v>12</v>
      </c>
      <c r="K8" s="2" t="s">
        <v>12</v>
      </c>
      <c r="L8" s="2" t="s">
        <v>12</v>
      </c>
      <c r="M8" s="2" t="s">
        <v>12</v>
      </c>
      <c r="N8" s="2" t="s">
        <v>12</v>
      </c>
      <c r="O8" s="2" t="s">
        <v>12</v>
      </c>
      <c r="P8" s="2" t="s">
        <v>12</v>
      </c>
    </row>
    <row r="9" spans="1:16" ht="12" customHeight="1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  <c r="N9" s="23">
        <v>14</v>
      </c>
      <c r="O9" s="23">
        <v>15</v>
      </c>
      <c r="P9" s="23">
        <v>16</v>
      </c>
    </row>
    <row r="10" spans="1:16" ht="12" customHeight="1">
      <c r="A10" s="5">
        <v>900</v>
      </c>
      <c r="B10" s="5"/>
      <c r="C10" s="5"/>
      <c r="D10" s="5"/>
      <c r="E10" s="5">
        <v>0.84</v>
      </c>
      <c r="F10" s="5">
        <v>0</v>
      </c>
      <c r="G10" s="5">
        <v>0.86</v>
      </c>
      <c r="H10" s="5">
        <v>0</v>
      </c>
      <c r="I10" s="5"/>
      <c r="J10" s="5"/>
      <c r="K10" s="5"/>
      <c r="L10" s="5"/>
      <c r="M10" s="5">
        <v>0</v>
      </c>
      <c r="N10" s="5">
        <v>0</v>
      </c>
      <c r="O10" s="5">
        <v>0</v>
      </c>
      <c r="P10" s="5">
        <v>0</v>
      </c>
    </row>
    <row r="11" spans="1:16" ht="12" customHeight="1">
      <c r="A11" s="5"/>
      <c r="B11" s="1">
        <f>A12-A10</f>
        <v>25.67999999999995</v>
      </c>
      <c r="C11" s="5">
        <v>0</v>
      </c>
      <c r="D11" s="5">
        <v>0</v>
      </c>
      <c r="E11" s="7"/>
      <c r="F11" s="7"/>
      <c r="G11" s="7"/>
      <c r="H11" s="7"/>
      <c r="I11" s="1">
        <f>ROUND((E10+E12)*0.5*(B11-C11),2)</f>
        <v>23.88</v>
      </c>
      <c r="J11" s="1">
        <f>ROUND((F10+F12)*0.5*(B11-C11),2)</f>
        <v>0</v>
      </c>
      <c r="K11" s="1">
        <f>ROUND((G10+G12)*0.5*(B11-D11),2)</f>
        <v>34.28</v>
      </c>
      <c r="L11" s="1">
        <f>ROUND((H10+H12)*0.5*(B11-D11),2)</f>
        <v>0</v>
      </c>
      <c r="M11" s="5"/>
      <c r="N11" s="5"/>
      <c r="O11" s="5"/>
      <c r="P11" s="5"/>
    </row>
    <row r="12" spans="1:16" ht="12" customHeight="1">
      <c r="A12" s="5">
        <v>925.68</v>
      </c>
      <c r="B12" s="5"/>
      <c r="C12" s="5"/>
      <c r="D12" s="5"/>
      <c r="E12" s="5">
        <v>1.02</v>
      </c>
      <c r="F12" s="5">
        <v>0</v>
      </c>
      <c r="G12" s="5">
        <v>1.81</v>
      </c>
      <c r="H12" s="5">
        <v>0</v>
      </c>
      <c r="I12" s="5"/>
      <c r="J12" s="5"/>
      <c r="K12" s="5"/>
      <c r="L12" s="5"/>
      <c r="M12" s="1">
        <f>I11+M10</f>
        <v>23.88</v>
      </c>
      <c r="N12" s="1">
        <f>J11+N10</f>
        <v>0</v>
      </c>
      <c r="O12" s="1">
        <f>K11+O10</f>
        <v>34.28</v>
      </c>
      <c r="P12" s="1">
        <f>L11+P10</f>
        <v>0</v>
      </c>
    </row>
    <row r="13" spans="1:16" ht="12" customHeight="1">
      <c r="A13" s="5"/>
      <c r="B13" s="1">
        <f>A14-A12</f>
        <v>24.32000000000005</v>
      </c>
      <c r="C13" s="5">
        <v>1</v>
      </c>
      <c r="D13" s="5">
        <v>10</v>
      </c>
      <c r="E13" s="5"/>
      <c r="F13" s="5"/>
      <c r="G13" s="5"/>
      <c r="H13" s="5"/>
      <c r="I13" s="1">
        <f>ROUND((E12+E14)*0.5*(B13-C13),2)</f>
        <v>22.85</v>
      </c>
      <c r="J13" s="1">
        <f>ROUND((F12+F14)*0.5*(B13-C13),2)</f>
        <v>0</v>
      </c>
      <c r="K13" s="1">
        <f>ROUND((G12+G14)*0.5*(B13-D13),2)</f>
        <v>25.56</v>
      </c>
      <c r="L13" s="1">
        <f>ROUND((H12+H14)*0.5*(B13-D13),2)</f>
        <v>0</v>
      </c>
      <c r="M13" s="5"/>
      <c r="N13" s="5"/>
      <c r="O13" s="5"/>
      <c r="P13" s="5"/>
    </row>
    <row r="14" spans="1:16" ht="12" customHeight="1">
      <c r="A14" s="5">
        <v>950</v>
      </c>
      <c r="B14" s="5"/>
      <c r="C14" s="7"/>
      <c r="D14" s="7"/>
      <c r="E14" s="5">
        <v>0.94</v>
      </c>
      <c r="F14" s="5">
        <v>0</v>
      </c>
      <c r="G14" s="5">
        <v>1.76</v>
      </c>
      <c r="H14" s="5">
        <v>0</v>
      </c>
      <c r="I14" s="5"/>
      <c r="J14" s="5"/>
      <c r="K14" s="5"/>
      <c r="L14" s="5"/>
      <c r="M14" s="1">
        <f>I13+M12</f>
        <v>46.730000000000004</v>
      </c>
      <c r="N14" s="1">
        <f>J13+N12</f>
        <v>0</v>
      </c>
      <c r="O14" s="1">
        <f>K13+O12</f>
        <v>59.84</v>
      </c>
      <c r="P14" s="1">
        <f>L13+P12</f>
        <v>0</v>
      </c>
    </row>
    <row r="15" spans="1:16" ht="12" customHeight="1">
      <c r="A15" s="5"/>
      <c r="B15" s="1">
        <f>A16-A14</f>
        <v>12.32000000000005</v>
      </c>
      <c r="C15" s="5">
        <v>4</v>
      </c>
      <c r="D15" s="5">
        <v>0</v>
      </c>
      <c r="E15" s="5"/>
      <c r="F15" s="5"/>
      <c r="G15" s="5"/>
      <c r="H15" s="5"/>
      <c r="I15" s="1">
        <f>ROUND((E14+E16)*0.5*(B15-C15),2)</f>
        <v>8.07</v>
      </c>
      <c r="J15" s="1">
        <f>ROUND((F14+F16)*0.5*(B15-C15),2)</f>
        <v>0</v>
      </c>
      <c r="K15" s="1">
        <f>ROUND((G14+G16)*0.5*(B15-D15),2)</f>
        <v>19.53</v>
      </c>
      <c r="L15" s="1">
        <f>ROUND((H14+H16)*0.5*(B15-D15),2)</f>
        <v>0</v>
      </c>
      <c r="M15" s="5"/>
      <c r="N15" s="5"/>
      <c r="O15" s="5"/>
      <c r="P15" s="5"/>
    </row>
    <row r="16" spans="1:16" ht="12" customHeight="1">
      <c r="A16" s="5">
        <v>962.32</v>
      </c>
      <c r="B16" s="5"/>
      <c r="C16" s="7"/>
      <c r="D16" s="7"/>
      <c r="E16" s="5">
        <v>1</v>
      </c>
      <c r="F16" s="5">
        <v>0</v>
      </c>
      <c r="G16" s="5">
        <v>1.41</v>
      </c>
      <c r="H16" s="5">
        <v>0</v>
      </c>
      <c r="I16" s="5"/>
      <c r="J16" s="5"/>
      <c r="K16" s="5"/>
      <c r="L16" s="5"/>
      <c r="M16" s="1">
        <f>I15+M14</f>
        <v>54.800000000000004</v>
      </c>
      <c r="N16" s="1">
        <f>J15+N14</f>
        <v>0</v>
      </c>
      <c r="O16" s="1">
        <f>K15+O14</f>
        <v>79.37</v>
      </c>
      <c r="P16" s="1">
        <f>L15+P14</f>
        <v>0</v>
      </c>
    </row>
    <row r="17" spans="1:16" ht="12" customHeight="1">
      <c r="A17" s="5"/>
      <c r="B17" s="1">
        <f>A18-A16</f>
        <v>36.639999999999986</v>
      </c>
      <c r="C17" s="5">
        <v>5</v>
      </c>
      <c r="D17" s="5">
        <v>0</v>
      </c>
      <c r="E17" s="5"/>
      <c r="F17" s="5"/>
      <c r="G17" s="5"/>
      <c r="H17" s="5"/>
      <c r="I17" s="1">
        <f>ROUND((E16+E18)*0.5*(B17-C17),2)</f>
        <v>34.01</v>
      </c>
      <c r="J17" s="1">
        <f>ROUND((F16+F18)*0.5*(B17-C17),2)</f>
        <v>0</v>
      </c>
      <c r="K17" s="1">
        <f>ROUND((G16+G18)*0.5*(B17-D17),2)</f>
        <v>57.16</v>
      </c>
      <c r="L17" s="1">
        <f>ROUND((H16+H18)*0.5*(B17-D17),2)</f>
        <v>0</v>
      </c>
      <c r="M17" s="5"/>
      <c r="N17" s="5"/>
      <c r="O17" s="5"/>
      <c r="P17" s="5"/>
    </row>
    <row r="18" spans="1:16" ht="12" customHeight="1">
      <c r="A18" s="5">
        <v>998.96</v>
      </c>
      <c r="B18" s="5"/>
      <c r="C18" s="7"/>
      <c r="D18" s="7"/>
      <c r="E18" s="5">
        <v>1.1499999999999999</v>
      </c>
      <c r="F18" s="5">
        <v>0</v>
      </c>
      <c r="G18" s="5">
        <v>1.71</v>
      </c>
      <c r="H18" s="5">
        <v>0</v>
      </c>
      <c r="I18" s="5"/>
      <c r="J18" s="5"/>
      <c r="K18" s="5"/>
      <c r="L18" s="5"/>
      <c r="M18" s="1">
        <f>I17+M16</f>
        <v>88.81</v>
      </c>
      <c r="N18" s="1">
        <f>J17+N16</f>
        <v>0</v>
      </c>
      <c r="O18" s="1">
        <f>K17+O16</f>
        <v>136.53</v>
      </c>
      <c r="P18" s="1">
        <f>L17+P16</f>
        <v>0</v>
      </c>
    </row>
    <row r="19" spans="1:16" ht="12" customHeight="1">
      <c r="A19" s="5"/>
      <c r="B19" s="1">
        <f>A20-A18</f>
        <v>1.0399999999999636</v>
      </c>
      <c r="C19" s="5">
        <v>0</v>
      </c>
      <c r="D19" s="5">
        <v>0</v>
      </c>
      <c r="E19" s="5"/>
      <c r="F19" s="5"/>
      <c r="G19" s="5"/>
      <c r="H19" s="5"/>
      <c r="I19" s="1">
        <f>ROUND((E18+E20)*0.5*(B19-C19),2)</f>
        <v>1.27</v>
      </c>
      <c r="J19" s="1">
        <f>ROUND((F18+F20)*0.5*(B19-C19),2)</f>
        <v>0</v>
      </c>
      <c r="K19" s="1">
        <f>ROUND((G18+G20)*0.5*(B19-D19),2)</f>
        <v>1.82</v>
      </c>
      <c r="L19" s="1">
        <f>ROUND((H18+H20)*0.5*(B19-D19),2)</f>
        <v>0</v>
      </c>
      <c r="M19" s="5"/>
      <c r="N19" s="5"/>
      <c r="O19" s="5"/>
      <c r="P19" s="5"/>
    </row>
    <row r="20" spans="1:16" ht="12" customHeight="1">
      <c r="A20" s="5">
        <v>1000</v>
      </c>
      <c r="B20" s="5"/>
      <c r="C20" s="5"/>
      <c r="D20" s="5"/>
      <c r="E20" s="5">
        <v>1.3</v>
      </c>
      <c r="F20" s="5">
        <v>0</v>
      </c>
      <c r="G20" s="5">
        <v>1.79</v>
      </c>
      <c r="H20" s="5">
        <v>0</v>
      </c>
      <c r="I20" s="5"/>
      <c r="J20" s="5"/>
      <c r="K20" s="5"/>
      <c r="L20" s="5"/>
      <c r="M20" s="1">
        <f>I19+M18</f>
        <v>90.08</v>
      </c>
      <c r="N20" s="1">
        <f>J19+N18</f>
        <v>0</v>
      </c>
      <c r="O20" s="1">
        <f>K19+O18</f>
        <v>138.35</v>
      </c>
      <c r="P20" s="1">
        <f>L19+P18</f>
        <v>0</v>
      </c>
    </row>
    <row r="21" spans="1:16" ht="12" customHeight="1">
      <c r="A21" s="5"/>
      <c r="B21" s="1">
        <f>A22-A20</f>
        <v>50</v>
      </c>
      <c r="C21" s="5">
        <v>11</v>
      </c>
      <c r="D21" s="5">
        <v>0</v>
      </c>
      <c r="E21" s="5"/>
      <c r="F21" s="5"/>
      <c r="G21" s="5"/>
      <c r="H21" s="5"/>
      <c r="I21" s="1">
        <f>ROUND((E20+E22)*0.5*(B21-C21),2)</f>
        <v>43.68</v>
      </c>
      <c r="J21" s="1">
        <f>ROUND((F20+F22)*0.5*(B21-C21),2)</f>
        <v>0</v>
      </c>
      <c r="K21" s="1">
        <f>ROUND((G20+G22)*0.5*(B21-D21),2)</f>
        <v>64.75</v>
      </c>
      <c r="L21" s="1">
        <f>ROUND((H20+H22)*0.5*(B21-D21),2)</f>
        <v>0</v>
      </c>
      <c r="M21" s="5"/>
      <c r="N21" s="5"/>
      <c r="O21" s="5"/>
      <c r="P21" s="5"/>
    </row>
    <row r="22" spans="1:16" ht="12" customHeight="1">
      <c r="A22" s="5">
        <v>1050</v>
      </c>
      <c r="B22" s="5"/>
      <c r="C22" s="5"/>
      <c r="D22" s="5"/>
      <c r="E22" s="5">
        <v>0.94</v>
      </c>
      <c r="F22" s="5">
        <v>0</v>
      </c>
      <c r="G22" s="5">
        <v>0.8</v>
      </c>
      <c r="H22" s="5">
        <v>0</v>
      </c>
      <c r="I22" s="5"/>
      <c r="J22" s="5"/>
      <c r="K22" s="5"/>
      <c r="L22" s="5"/>
      <c r="M22" s="1">
        <f>I21+M20</f>
        <v>133.76</v>
      </c>
      <c r="N22" s="1">
        <f>J21+N20</f>
        <v>0</v>
      </c>
      <c r="O22" s="1">
        <f>K21+O20</f>
        <v>203.1</v>
      </c>
      <c r="P22" s="1">
        <f>L21+P20</f>
        <v>0</v>
      </c>
    </row>
    <row r="23" spans="1:16" ht="12" customHeight="1">
      <c r="A23" s="5"/>
      <c r="B23" s="1">
        <f>A24-A22</f>
        <v>50</v>
      </c>
      <c r="C23" s="5">
        <v>5</v>
      </c>
      <c r="D23" s="5">
        <v>0</v>
      </c>
      <c r="E23" s="5"/>
      <c r="F23" s="5"/>
      <c r="G23" s="5"/>
      <c r="H23" s="5"/>
      <c r="I23" s="1">
        <f>ROUND((E22+E24)*0.5*(B23-C23),2)</f>
        <v>52.43</v>
      </c>
      <c r="J23" s="1">
        <f>ROUND((F22+F24)*0.5*(B23-C23),2)</f>
        <v>0</v>
      </c>
      <c r="K23" s="1">
        <f>ROUND((G22+G24)*0.5*(B23-D23),2)</f>
        <v>46</v>
      </c>
      <c r="L23" s="1">
        <f>ROUND((H22+H24)*0.5*(B23-D23),2)</f>
        <v>0</v>
      </c>
      <c r="M23" s="5"/>
      <c r="N23" s="5"/>
      <c r="O23" s="5"/>
      <c r="P23" s="5"/>
    </row>
    <row r="24" spans="1:16" ht="12" customHeight="1">
      <c r="A24" s="5">
        <v>1100</v>
      </c>
      <c r="B24" s="5"/>
      <c r="C24" s="5"/>
      <c r="D24" s="5"/>
      <c r="E24" s="5">
        <v>1.39</v>
      </c>
      <c r="F24" s="5">
        <v>0</v>
      </c>
      <c r="G24" s="5">
        <v>1.04</v>
      </c>
      <c r="H24" s="5">
        <v>0</v>
      </c>
      <c r="I24" s="5"/>
      <c r="J24" s="5"/>
      <c r="K24" s="5"/>
      <c r="L24" s="5"/>
      <c r="M24" s="1">
        <f>I23+M22</f>
        <v>186.19</v>
      </c>
      <c r="N24" s="1">
        <f>J23+N22</f>
        <v>0</v>
      </c>
      <c r="O24" s="1">
        <f>K23+O22</f>
        <v>249.1</v>
      </c>
      <c r="P24" s="1">
        <f>L23+P22</f>
        <v>0</v>
      </c>
    </row>
    <row r="25" spans="1:16" ht="12" customHeight="1">
      <c r="A25" s="5"/>
      <c r="B25" s="1">
        <f>A26-A24</f>
        <v>42.960000000000036</v>
      </c>
      <c r="C25" s="5">
        <v>0</v>
      </c>
      <c r="D25" s="5">
        <v>0</v>
      </c>
      <c r="E25" s="5"/>
      <c r="F25" s="5"/>
      <c r="G25" s="5"/>
      <c r="H25" s="5"/>
      <c r="I25" s="1">
        <f>ROUND((E24+E26)*0.5*(B25-C25),2)</f>
        <v>59.93</v>
      </c>
      <c r="J25" s="1">
        <f>ROUND((F24+F26)*0.5*(B25-C25),2)</f>
        <v>0</v>
      </c>
      <c r="K25" s="1">
        <f>ROUND((G24+G26)*0.5*(B25-D25),2)</f>
        <v>39.31</v>
      </c>
      <c r="L25" s="1">
        <f>ROUND((H24+H26)*0.5*(B25-D25),2)</f>
        <v>0</v>
      </c>
      <c r="M25" s="5"/>
      <c r="N25" s="5"/>
      <c r="O25" s="5"/>
      <c r="P25" s="5"/>
    </row>
    <row r="26" spans="1:16" ht="12" customHeight="1">
      <c r="A26" s="5">
        <v>1142.96</v>
      </c>
      <c r="B26" s="5"/>
      <c r="C26" s="5"/>
      <c r="D26" s="5"/>
      <c r="E26" s="5">
        <v>1.4</v>
      </c>
      <c r="F26" s="5">
        <v>0</v>
      </c>
      <c r="G26" s="5">
        <v>0.79</v>
      </c>
      <c r="H26" s="5">
        <v>0</v>
      </c>
      <c r="I26" s="5"/>
      <c r="J26" s="5"/>
      <c r="K26" s="5"/>
      <c r="L26" s="5"/>
      <c r="M26" s="1">
        <f>I25+M24</f>
        <v>246.12</v>
      </c>
      <c r="N26" s="1">
        <f>J25+N24</f>
        <v>0</v>
      </c>
      <c r="O26" s="1">
        <f>K25+O24</f>
        <v>288.40999999999997</v>
      </c>
      <c r="P26" s="1">
        <f>L25+P24</f>
        <v>0</v>
      </c>
    </row>
    <row r="27" spans="1:16" ht="12" customHeight="1">
      <c r="A27" s="5"/>
      <c r="B27" s="1">
        <f>A28-A26</f>
        <v>7.0399999999999636</v>
      </c>
      <c r="C27" s="5">
        <v>0</v>
      </c>
      <c r="D27" s="5">
        <v>0</v>
      </c>
      <c r="E27" s="5"/>
      <c r="F27" s="5"/>
      <c r="G27" s="5"/>
      <c r="H27" s="5"/>
      <c r="I27" s="1">
        <f>ROUND((E26+E28)*0.5*(B27-C27),2)</f>
        <v>9.68</v>
      </c>
      <c r="J27" s="1">
        <f>ROUND((F26+F28)*0.5*(B27-C27),2)</f>
        <v>0</v>
      </c>
      <c r="K27" s="1">
        <f>ROUND((G26+G28)*0.5*(B27-D27),2)</f>
        <v>5.49</v>
      </c>
      <c r="L27" s="1">
        <f>ROUND((H26+H28)*0.5*(B27-D27),2)</f>
        <v>0</v>
      </c>
      <c r="M27" s="5"/>
      <c r="N27" s="5"/>
      <c r="O27" s="5"/>
      <c r="P27" s="5"/>
    </row>
    <row r="28" spans="1:16" ht="12" customHeight="1">
      <c r="A28" s="1">
        <v>1150</v>
      </c>
      <c r="B28" s="1"/>
      <c r="C28" s="1"/>
      <c r="D28" s="1"/>
      <c r="E28" s="1">
        <v>1.35</v>
      </c>
      <c r="F28" s="1">
        <v>0</v>
      </c>
      <c r="G28" s="1">
        <v>0.77</v>
      </c>
      <c r="H28" s="1">
        <v>0</v>
      </c>
      <c r="I28" s="4"/>
      <c r="J28" s="4"/>
      <c r="K28" s="4"/>
      <c r="L28" s="4"/>
      <c r="M28" s="1">
        <f>I27+M26</f>
        <v>255.8</v>
      </c>
      <c r="N28" s="1">
        <f>J27+N26</f>
        <v>0</v>
      </c>
      <c r="O28" s="1">
        <f>K27+O26</f>
        <v>293.89999999999998</v>
      </c>
      <c r="P28" s="1">
        <f>L27+P26</f>
        <v>0</v>
      </c>
    </row>
    <row r="29" spans="1:16" ht="12" customHeight="1">
      <c r="A29" s="1"/>
      <c r="B29" s="1">
        <f>A30-A28</f>
        <v>31.440000000000055</v>
      </c>
      <c r="C29" s="1">
        <v>0</v>
      </c>
      <c r="D29" s="1">
        <v>0</v>
      </c>
      <c r="E29" s="1"/>
      <c r="F29" s="1"/>
      <c r="G29" s="1"/>
      <c r="H29" s="1"/>
      <c r="I29" s="1">
        <f>ROUND((E28+E30)*0.5*(B29-C29),2)</f>
        <v>40.869999999999997</v>
      </c>
      <c r="J29" s="1">
        <f>ROUND((F28+F30)*0.5*(B29-C29),2)</f>
        <v>0</v>
      </c>
      <c r="K29" s="1">
        <f>ROUND((G28+G30)*0.5*(B29-D29),2)</f>
        <v>31.75</v>
      </c>
      <c r="L29" s="1">
        <f>ROUND((H28+H30)*0.5*(B29-D29),2)</f>
        <v>0</v>
      </c>
      <c r="M29" s="4"/>
      <c r="N29" s="4"/>
      <c r="O29" s="4"/>
      <c r="P29" s="4"/>
    </row>
    <row r="30" spans="1:16" ht="12" customHeight="1">
      <c r="A30" s="1">
        <v>1181.44</v>
      </c>
      <c r="B30" s="1"/>
      <c r="C30" s="1"/>
      <c r="D30" s="1"/>
      <c r="E30" s="1">
        <v>1.25</v>
      </c>
      <c r="F30" s="1">
        <v>0</v>
      </c>
      <c r="G30" s="1">
        <v>1.25</v>
      </c>
      <c r="H30" s="1">
        <v>0</v>
      </c>
      <c r="I30" s="4"/>
      <c r="J30" s="4"/>
      <c r="K30" s="4"/>
      <c r="L30" s="4"/>
      <c r="M30" s="1">
        <f>I29+M28</f>
        <v>296.67</v>
      </c>
      <c r="N30" s="1">
        <f>J29+N28</f>
        <v>0</v>
      </c>
      <c r="O30" s="1">
        <f>K29+O28</f>
        <v>325.64999999999998</v>
      </c>
      <c r="P30" s="1">
        <f>L29+P28</f>
        <v>0</v>
      </c>
    </row>
    <row r="31" spans="1:16" ht="12" customHeight="1">
      <c r="A31" s="1"/>
      <c r="B31" s="1">
        <f>A32-A30</f>
        <v>18.559999999999945</v>
      </c>
      <c r="C31" s="1">
        <v>0</v>
      </c>
      <c r="D31" s="1">
        <v>0</v>
      </c>
      <c r="E31" s="1"/>
      <c r="F31" s="1"/>
      <c r="G31" s="1"/>
      <c r="H31" s="1"/>
      <c r="I31" s="1">
        <f>ROUND((E30+E32)*0.5*(B31-C31),2)</f>
        <v>23.57</v>
      </c>
      <c r="J31" s="1">
        <f>ROUND((F30+F32)*0.5*(B31-C31),2)</f>
        <v>0</v>
      </c>
      <c r="K31" s="1">
        <f>ROUND((G30+G32)*0.5*(B31-D31),2)</f>
        <v>22.46</v>
      </c>
      <c r="L31" s="1">
        <f>ROUND((H30+H32)*0.5*(B31-D31),2)</f>
        <v>0</v>
      </c>
      <c r="M31" s="4"/>
      <c r="N31" s="4"/>
      <c r="O31" s="4"/>
      <c r="P31" s="4"/>
    </row>
    <row r="32" spans="1:16" ht="12" customHeight="1">
      <c r="A32" s="1">
        <v>1200</v>
      </c>
      <c r="B32" s="1"/>
      <c r="C32" s="1"/>
      <c r="D32" s="1"/>
      <c r="E32" s="1">
        <v>1.29</v>
      </c>
      <c r="F32" s="1">
        <v>0</v>
      </c>
      <c r="G32" s="1">
        <v>1.17</v>
      </c>
      <c r="H32" s="1">
        <v>0</v>
      </c>
      <c r="I32" s="4"/>
      <c r="J32" s="4"/>
      <c r="K32" s="4"/>
      <c r="L32" s="4"/>
      <c r="M32" s="1">
        <f>I31+M30</f>
        <v>320.24</v>
      </c>
      <c r="N32" s="1">
        <f>J31+N30</f>
        <v>0</v>
      </c>
      <c r="O32" s="1">
        <f>K31+O30</f>
        <v>348.10999999999996</v>
      </c>
      <c r="P32" s="1">
        <f>L31+P30</f>
        <v>0</v>
      </c>
    </row>
    <row r="33" spans="1:16" ht="12" customHeight="1">
      <c r="A33" s="1"/>
      <c r="B33" s="1">
        <f>A34-A32</f>
        <v>19.920000000000073</v>
      </c>
      <c r="C33" s="1">
        <v>0</v>
      </c>
      <c r="D33" s="1">
        <v>0</v>
      </c>
      <c r="E33" s="1"/>
      <c r="F33" s="1"/>
      <c r="G33" s="1"/>
      <c r="H33" s="1"/>
      <c r="I33" s="1">
        <f>ROUND((E32+E34)*0.5*(B33-C33),2)</f>
        <v>24.1</v>
      </c>
      <c r="J33" s="1">
        <f>ROUND((F32+F34)*0.5*(B33-C33),2)</f>
        <v>0</v>
      </c>
      <c r="K33" s="1">
        <f>ROUND((G32+G34)*0.5*(B33-D33),2)</f>
        <v>21.91</v>
      </c>
      <c r="L33" s="1">
        <f>ROUND((H32+H34)*0.5*(B33-D33),2)</f>
        <v>0</v>
      </c>
      <c r="M33" s="4"/>
      <c r="N33" s="4"/>
      <c r="O33" s="4"/>
      <c r="P33" s="4"/>
    </row>
    <row r="34" spans="1:16" ht="12" customHeight="1">
      <c r="A34" s="1">
        <v>1219.92</v>
      </c>
      <c r="B34" s="1"/>
      <c r="C34" s="1"/>
      <c r="D34" s="1"/>
      <c r="E34" s="1">
        <v>1.1299999999999999</v>
      </c>
      <c r="F34" s="1">
        <v>0</v>
      </c>
      <c r="G34" s="1">
        <v>1.03</v>
      </c>
      <c r="H34" s="1">
        <v>0</v>
      </c>
      <c r="I34" s="4"/>
      <c r="J34" s="4"/>
      <c r="K34" s="4"/>
      <c r="L34" s="4"/>
      <c r="M34" s="1">
        <f>I33+M32</f>
        <v>344.34000000000003</v>
      </c>
      <c r="N34" s="1">
        <f>J33+N32</f>
        <v>0</v>
      </c>
      <c r="O34" s="1">
        <f>K33+O32</f>
        <v>370.02</v>
      </c>
      <c r="P34" s="1">
        <f>L33+P32</f>
        <v>0</v>
      </c>
    </row>
    <row r="35" spans="1:16" ht="12" customHeight="1">
      <c r="A35" s="1"/>
      <c r="B35" s="1">
        <f>A36-A34</f>
        <v>30.079999999999927</v>
      </c>
      <c r="C35" s="1">
        <v>0</v>
      </c>
      <c r="D35" s="1">
        <v>0</v>
      </c>
      <c r="E35" s="1"/>
      <c r="F35" s="1"/>
      <c r="G35" s="1"/>
      <c r="H35" s="1"/>
      <c r="I35" s="1">
        <f>ROUND((E34+E36)*0.5*(B35-C35),2)</f>
        <v>37.450000000000003</v>
      </c>
      <c r="J35" s="1">
        <f>ROUND((F34+F36)*0.5*(B35-C35),2)</f>
        <v>0</v>
      </c>
      <c r="K35" s="1">
        <f>ROUND((G34+G36)*0.5*(B35-D35),2)</f>
        <v>27.97</v>
      </c>
      <c r="L35" s="1">
        <f>ROUND((H34+H36)*0.5*(B35-D35),2)</f>
        <v>0</v>
      </c>
      <c r="M35" s="4"/>
      <c r="N35" s="4"/>
      <c r="O35" s="4"/>
      <c r="P35" s="4"/>
    </row>
    <row r="36" spans="1:16" ht="12" customHeight="1">
      <c r="A36" s="1">
        <v>1250</v>
      </c>
      <c r="B36" s="1"/>
      <c r="C36" s="1"/>
      <c r="D36" s="1"/>
      <c r="E36" s="1">
        <v>1.36</v>
      </c>
      <c r="F36" s="1">
        <v>0</v>
      </c>
      <c r="G36" s="1">
        <v>0.83</v>
      </c>
      <c r="H36" s="1">
        <v>0</v>
      </c>
      <c r="I36" s="4"/>
      <c r="J36" s="4"/>
      <c r="K36" s="4"/>
      <c r="L36" s="4"/>
      <c r="M36" s="1">
        <f>I35+M34</f>
        <v>381.79</v>
      </c>
      <c r="N36" s="1">
        <f>J35+N34</f>
        <v>0</v>
      </c>
      <c r="O36" s="1">
        <f>K35+O34</f>
        <v>397.99</v>
      </c>
      <c r="P36" s="1">
        <f>L35+P34</f>
        <v>0</v>
      </c>
    </row>
    <row r="37" spans="1:16" ht="12" customHeight="1">
      <c r="A37" s="1"/>
      <c r="B37" s="1">
        <f>A38-A36</f>
        <v>50</v>
      </c>
      <c r="C37" s="1">
        <v>0</v>
      </c>
      <c r="D37" s="1">
        <v>5</v>
      </c>
      <c r="E37" s="1"/>
      <c r="F37" s="1"/>
      <c r="G37" s="1"/>
      <c r="H37" s="1"/>
      <c r="I37" s="1">
        <f>ROUND((E36+E38)*0.5*(B37-C37),2)</f>
        <v>65.25</v>
      </c>
      <c r="J37" s="1">
        <f>ROUND((F36+F38)*0.5*(B37-C37),2)</f>
        <v>0</v>
      </c>
      <c r="K37" s="1">
        <f>ROUND((G36+G38)*0.5*(B37-D37),2)</f>
        <v>52.88</v>
      </c>
      <c r="L37" s="1">
        <f>ROUND((H36+H38)*0.5*(B37-D37),2)</f>
        <v>0</v>
      </c>
      <c r="M37" s="4"/>
      <c r="N37" s="4"/>
      <c r="O37" s="4"/>
      <c r="P37" s="4"/>
    </row>
    <row r="38" spans="1:16" ht="12" customHeight="1">
      <c r="A38" s="1">
        <v>1300</v>
      </c>
      <c r="B38" s="1"/>
      <c r="C38" s="1"/>
      <c r="D38" s="1"/>
      <c r="E38" s="1">
        <v>1.25</v>
      </c>
      <c r="F38" s="1">
        <v>0</v>
      </c>
      <c r="G38" s="1">
        <v>1.52</v>
      </c>
      <c r="H38" s="1">
        <v>0</v>
      </c>
      <c r="I38" s="4"/>
      <c r="J38" s="4"/>
      <c r="K38" s="4"/>
      <c r="L38" s="4"/>
      <c r="M38" s="1">
        <f>I37+M36</f>
        <v>447.04</v>
      </c>
      <c r="N38" s="1">
        <f>J37+N36</f>
        <v>0</v>
      </c>
      <c r="O38" s="1">
        <f>K37+O36</f>
        <v>450.87</v>
      </c>
      <c r="P38" s="1">
        <f>L37+P36</f>
        <v>0</v>
      </c>
    </row>
    <row r="39" spans="1:16" ht="12" customHeight="1">
      <c r="A39" s="1"/>
      <c r="B39" s="1">
        <f>A40-A38</f>
        <v>50</v>
      </c>
      <c r="C39" s="1">
        <v>9</v>
      </c>
      <c r="D39" s="1">
        <v>8</v>
      </c>
      <c r="E39" s="1"/>
      <c r="F39" s="1"/>
      <c r="G39" s="1"/>
      <c r="H39" s="1"/>
      <c r="I39" s="1">
        <f>ROUND((E38+E40)*0.5*(B39-C39),2)</f>
        <v>54.12</v>
      </c>
      <c r="J39" s="1">
        <f>ROUND((F38+F40)*0.5*(B39-C39),2)</f>
        <v>0</v>
      </c>
      <c r="K39" s="1">
        <f>ROUND((G38+G40)*0.5*(B39-D39),2)</f>
        <v>56.91</v>
      </c>
      <c r="L39" s="1">
        <f>ROUND((H38+H40)*0.5*(B39-D39),2)</f>
        <v>0</v>
      </c>
      <c r="M39" s="4"/>
      <c r="N39" s="4"/>
      <c r="O39" s="4"/>
      <c r="P39" s="4"/>
    </row>
    <row r="40" spans="1:16" ht="12" customHeight="1">
      <c r="A40" s="1">
        <v>1350</v>
      </c>
      <c r="B40" s="1"/>
      <c r="C40" s="1"/>
      <c r="D40" s="1"/>
      <c r="E40" s="1">
        <v>1.39</v>
      </c>
      <c r="F40" s="1">
        <v>0</v>
      </c>
      <c r="G40" s="1">
        <v>1.19</v>
      </c>
      <c r="H40" s="1">
        <v>0</v>
      </c>
      <c r="I40" s="4"/>
      <c r="J40" s="4"/>
      <c r="K40" s="4"/>
      <c r="L40" s="4"/>
      <c r="M40" s="1">
        <f>I39+M38</f>
        <v>501.16</v>
      </c>
      <c r="N40" s="1">
        <f>J39+N38</f>
        <v>0</v>
      </c>
      <c r="O40" s="1">
        <f>K39+O38</f>
        <v>507.78</v>
      </c>
      <c r="P40" s="1">
        <f>L39+P38</f>
        <v>0</v>
      </c>
    </row>
    <row r="41" spans="1:16" ht="12" customHeight="1">
      <c r="A41" s="1"/>
      <c r="B41" s="1">
        <f>A42-A40</f>
        <v>50</v>
      </c>
      <c r="C41" s="1">
        <v>5</v>
      </c>
      <c r="D41" s="1">
        <v>10</v>
      </c>
      <c r="E41" s="1"/>
      <c r="F41" s="1"/>
      <c r="G41" s="1"/>
      <c r="H41" s="1"/>
      <c r="I41" s="1">
        <f>ROUND((E40+E42)*0.5*(B41-C41),2)</f>
        <v>63.9</v>
      </c>
      <c r="J41" s="1">
        <f>ROUND((F40+F42)*0.5*(B41-C41),2)</f>
        <v>0</v>
      </c>
      <c r="K41" s="1">
        <f>ROUND((G40+G42)*0.5*(B41-D41),2)</f>
        <v>64.599999999999994</v>
      </c>
      <c r="L41" s="1">
        <f>ROUND((H40+H42)*0.5*(B41-D41),2)</f>
        <v>0</v>
      </c>
      <c r="M41" s="4"/>
      <c r="N41" s="4"/>
      <c r="O41" s="4"/>
      <c r="P41" s="4"/>
    </row>
    <row r="42" spans="1:16" ht="12" customHeight="1">
      <c r="A42" s="1">
        <v>1400</v>
      </c>
      <c r="B42" s="1"/>
      <c r="C42" s="1"/>
      <c r="D42" s="1"/>
      <c r="E42" s="1">
        <v>1.45</v>
      </c>
      <c r="F42" s="1">
        <v>0</v>
      </c>
      <c r="G42" s="1">
        <v>2.04</v>
      </c>
      <c r="H42" s="1">
        <v>0</v>
      </c>
      <c r="I42" s="4"/>
      <c r="J42" s="4"/>
      <c r="K42" s="4"/>
      <c r="L42" s="4"/>
      <c r="M42" s="1">
        <f>I41+M40</f>
        <v>565.06000000000006</v>
      </c>
      <c r="N42" s="1">
        <f>J41+N40</f>
        <v>0</v>
      </c>
      <c r="O42" s="1">
        <f>K41+O40</f>
        <v>572.38</v>
      </c>
      <c r="P42" s="1">
        <f>L41+P40</f>
        <v>0</v>
      </c>
    </row>
    <row r="43" spans="1:16" ht="12" customHeight="1">
      <c r="A43" s="1"/>
      <c r="B43" s="1">
        <f>A44-A42</f>
        <v>32.25</v>
      </c>
      <c r="C43" s="1">
        <v>5</v>
      </c>
      <c r="D43" s="1">
        <v>0</v>
      </c>
      <c r="E43" s="1"/>
      <c r="F43" s="1"/>
      <c r="G43" s="1"/>
      <c r="H43" s="1"/>
      <c r="I43" s="1">
        <f>ROUND((E42+E44)*0.5*(B43-C43),2)</f>
        <v>28.89</v>
      </c>
      <c r="J43" s="1">
        <f>ROUND((F42+F44)*0.5*(B43-C43),2)</f>
        <v>0</v>
      </c>
      <c r="K43" s="1">
        <f>ROUND((G42+G44)*0.5*(B43-D43),2)</f>
        <v>43.05</v>
      </c>
      <c r="L43" s="1">
        <f>ROUND((H42+H44)*0.5*(B43-D43),2)</f>
        <v>0</v>
      </c>
      <c r="M43" s="4"/>
      <c r="N43" s="4"/>
      <c r="O43" s="4"/>
      <c r="P43" s="4"/>
    </row>
    <row r="44" spans="1:16" ht="12" customHeight="1">
      <c r="A44" s="1">
        <v>1432.25</v>
      </c>
      <c r="B44" s="1"/>
      <c r="C44" s="1"/>
      <c r="D44" s="1"/>
      <c r="E44" s="1">
        <v>0.67</v>
      </c>
      <c r="F44" s="1">
        <v>0</v>
      </c>
      <c r="G44" s="1">
        <v>0.63</v>
      </c>
      <c r="H44" s="1">
        <v>0</v>
      </c>
      <c r="I44" s="4"/>
      <c r="J44" s="4"/>
      <c r="K44" s="4"/>
      <c r="L44" s="4"/>
      <c r="M44" s="1">
        <f>I43+M42</f>
        <v>593.95000000000005</v>
      </c>
      <c r="N44" s="1">
        <f>J43+N42</f>
        <v>0</v>
      </c>
      <c r="O44" s="1">
        <f>K43+O42</f>
        <v>615.42999999999995</v>
      </c>
      <c r="P44" s="1">
        <f>L43+P42</f>
        <v>0</v>
      </c>
    </row>
    <row r="45" spans="1:16" ht="12" customHeight="1">
      <c r="A45" s="1"/>
      <c r="B45" s="1">
        <f>A46-A44</f>
        <v>17.75</v>
      </c>
      <c r="C45" s="1">
        <v>0</v>
      </c>
      <c r="D45" s="1">
        <v>0</v>
      </c>
      <c r="E45" s="1"/>
      <c r="F45" s="1"/>
      <c r="G45" s="1"/>
      <c r="H45" s="1"/>
      <c r="I45" s="1">
        <f>ROUND((E44+E46)*0.5*(B45-C45),2)</f>
        <v>9.76</v>
      </c>
      <c r="J45" s="1">
        <f>ROUND((F44+F46)*0.5*(B45-C45),2)</f>
        <v>0</v>
      </c>
      <c r="K45" s="1">
        <f>ROUND((G44+G46)*0.5*(B45-D45),2)</f>
        <v>16.77</v>
      </c>
      <c r="L45" s="1">
        <f>ROUND((H44+H46)*0.5*(B45-D45),2)</f>
        <v>0</v>
      </c>
      <c r="M45" s="4"/>
      <c r="N45" s="4"/>
      <c r="O45" s="4"/>
      <c r="P45" s="4"/>
    </row>
    <row r="46" spans="1:16" ht="12" customHeight="1">
      <c r="A46" s="1">
        <v>1450</v>
      </c>
      <c r="B46" s="1"/>
      <c r="C46" s="1"/>
      <c r="D46" s="1"/>
      <c r="E46" s="1">
        <v>0.43</v>
      </c>
      <c r="F46" s="1">
        <v>0</v>
      </c>
      <c r="G46" s="1">
        <v>1.26</v>
      </c>
      <c r="H46" s="1">
        <v>0</v>
      </c>
      <c r="I46" s="4"/>
      <c r="J46" s="4"/>
      <c r="K46" s="4"/>
      <c r="L46" s="4"/>
      <c r="M46" s="1">
        <f>I45+M44</f>
        <v>603.71</v>
      </c>
      <c r="N46" s="1">
        <f>J45+N44</f>
        <v>0</v>
      </c>
      <c r="O46" s="1">
        <f>K45+O44</f>
        <v>632.19999999999993</v>
      </c>
      <c r="P46" s="1">
        <f>L45+P44</f>
        <v>0</v>
      </c>
    </row>
    <row r="47" spans="1:16" ht="12" customHeight="1">
      <c r="A47" s="1"/>
      <c r="B47" s="1">
        <f>A48-A46</f>
        <v>50</v>
      </c>
      <c r="C47" s="1">
        <v>5</v>
      </c>
      <c r="D47" s="1">
        <v>9</v>
      </c>
      <c r="E47" s="1"/>
      <c r="F47" s="1"/>
      <c r="G47" s="1"/>
      <c r="H47" s="1"/>
      <c r="I47" s="1">
        <f>ROUND((E46+E48)*0.5*(B47-C47),2)</f>
        <v>21.38</v>
      </c>
      <c r="J47" s="1">
        <f>ROUND((F46+F48)*0.5*(B47-C47),2)</f>
        <v>0</v>
      </c>
      <c r="K47" s="1">
        <f>ROUND((G46+G48)*0.5*(B47-D47),2)</f>
        <v>46.54</v>
      </c>
      <c r="L47" s="1">
        <f>ROUND((H46+H48)*0.5*(B47-D47),2)</f>
        <v>0</v>
      </c>
      <c r="M47" s="4"/>
      <c r="N47" s="4"/>
      <c r="O47" s="4"/>
      <c r="P47" s="4"/>
    </row>
    <row r="48" spans="1:16" ht="12" customHeight="1">
      <c r="A48" s="1">
        <v>1500</v>
      </c>
      <c r="B48" s="1"/>
      <c r="C48" s="1"/>
      <c r="D48" s="1"/>
      <c r="E48" s="1">
        <v>0.52</v>
      </c>
      <c r="F48" s="1">
        <v>0</v>
      </c>
      <c r="G48" s="1">
        <v>1.01</v>
      </c>
      <c r="H48" s="1">
        <v>0</v>
      </c>
      <c r="I48" s="4"/>
      <c r="J48" s="4"/>
      <c r="K48" s="4"/>
      <c r="L48" s="4"/>
      <c r="M48" s="1">
        <f>I47+M46</f>
        <v>625.09</v>
      </c>
      <c r="N48" s="1">
        <f>J47+N46</f>
        <v>0</v>
      </c>
      <c r="O48" s="1">
        <f>K47+O46</f>
        <v>678.7399999999999</v>
      </c>
      <c r="P48" s="1">
        <f>L47+P46</f>
        <v>0</v>
      </c>
    </row>
    <row r="49" spans="1:16" ht="12" customHeight="1">
      <c r="A49" s="1"/>
      <c r="B49" s="1">
        <f>A50-A48</f>
        <v>2.4900000000000091</v>
      </c>
      <c r="C49" s="1">
        <v>0</v>
      </c>
      <c r="D49" s="1">
        <v>1</v>
      </c>
      <c r="E49" s="1"/>
      <c r="F49" s="1"/>
      <c r="G49" s="1"/>
      <c r="H49" s="1"/>
      <c r="I49" s="1">
        <f>ROUND((E48+E50)*0.5*(B49-C49),2)</f>
        <v>1.1000000000000001</v>
      </c>
      <c r="J49" s="1">
        <f>ROUND((F48+F50)*0.5*(B49-C49),2)</f>
        <v>0</v>
      </c>
      <c r="K49" s="1">
        <f>ROUND((G48+G50)*0.5*(B49-D49),2)</f>
        <v>1.59</v>
      </c>
      <c r="L49" s="1">
        <f>ROUND((H48+H50)*0.5*(B49-D49),2)</f>
        <v>0</v>
      </c>
      <c r="M49" s="4"/>
      <c r="N49" s="4"/>
      <c r="O49" s="4"/>
      <c r="P49" s="4"/>
    </row>
    <row r="50" spans="1:16" ht="12" customHeight="1">
      <c r="A50" s="1">
        <v>1502.49</v>
      </c>
      <c r="B50" s="1"/>
      <c r="C50" s="1"/>
      <c r="D50" s="1"/>
      <c r="E50" s="1">
        <v>0.36</v>
      </c>
      <c r="F50" s="1">
        <v>0</v>
      </c>
      <c r="G50" s="1">
        <v>1.1299999999999999</v>
      </c>
      <c r="H50" s="1">
        <v>0</v>
      </c>
      <c r="I50" s="4"/>
      <c r="J50" s="4"/>
      <c r="K50" s="4"/>
      <c r="L50" s="4"/>
      <c r="M50" s="1">
        <f>I49+M48</f>
        <v>626.19000000000005</v>
      </c>
      <c r="N50" s="1">
        <f>J49+N48</f>
        <v>0</v>
      </c>
      <c r="O50" s="1">
        <f>K49+O48</f>
        <v>680.32999999999993</v>
      </c>
      <c r="P50" s="1">
        <f>L49+P48</f>
        <v>0</v>
      </c>
    </row>
    <row r="51" spans="1:16" ht="12" customHeight="1">
      <c r="A51" s="1"/>
      <c r="B51" s="1">
        <f>A52-A50</f>
        <v>30.690000000000055</v>
      </c>
      <c r="C51" s="1">
        <v>3</v>
      </c>
      <c r="D51" s="1">
        <v>0</v>
      </c>
      <c r="E51" s="1"/>
      <c r="F51" s="1"/>
      <c r="G51" s="1"/>
      <c r="H51" s="1"/>
      <c r="I51" s="1">
        <f>ROUND((E50+E52)*0.5*(B51-C51),2)</f>
        <v>13.43</v>
      </c>
      <c r="J51" s="1">
        <f>ROUND((F50+F52)*0.5*(B51-C51),2)</f>
        <v>0</v>
      </c>
      <c r="K51" s="1">
        <f>ROUND((G50+G52)*0.5*(B51-D51),2)</f>
        <v>46.34</v>
      </c>
      <c r="L51" s="1">
        <f>ROUND((H50+H52)*0.5*(B51-D51),2)</f>
        <v>0</v>
      </c>
      <c r="M51" s="4"/>
      <c r="N51" s="4"/>
      <c r="O51" s="4"/>
      <c r="P51" s="4"/>
    </row>
    <row r="52" spans="1:16" ht="12" customHeight="1">
      <c r="A52" s="1">
        <v>1533.18</v>
      </c>
      <c r="B52" s="1"/>
      <c r="C52" s="1"/>
      <c r="D52" s="1"/>
      <c r="E52" s="1">
        <v>0.61</v>
      </c>
      <c r="F52" s="1">
        <v>0</v>
      </c>
      <c r="G52" s="1">
        <v>1.89</v>
      </c>
      <c r="H52" s="1">
        <v>0</v>
      </c>
      <c r="I52" s="4"/>
      <c r="J52" s="4"/>
      <c r="K52" s="4"/>
      <c r="L52" s="4"/>
      <c r="M52" s="1">
        <f>I51+M50</f>
        <v>639.62</v>
      </c>
      <c r="N52" s="1">
        <f>J51+N50</f>
        <v>0</v>
      </c>
      <c r="O52" s="1">
        <f>K51+O50</f>
        <v>726.67</v>
      </c>
      <c r="P52" s="1">
        <f>L51+P50</f>
        <v>0</v>
      </c>
    </row>
    <row r="53" spans="1:16" ht="12" customHeight="1">
      <c r="A53" s="1"/>
      <c r="B53" s="1">
        <f>A54-A52</f>
        <v>16.819999999999936</v>
      </c>
      <c r="C53" s="1">
        <v>5</v>
      </c>
      <c r="D53" s="1">
        <v>5</v>
      </c>
      <c r="E53" s="1"/>
      <c r="F53" s="1"/>
      <c r="G53" s="1"/>
      <c r="H53" s="1"/>
      <c r="I53" s="1">
        <f>ROUND((E52+E54)*0.5*(B53-C53),2)</f>
        <v>6.8</v>
      </c>
      <c r="J53" s="1">
        <f>ROUND((F52+F54)*0.5*(B53-C53),2)</f>
        <v>0</v>
      </c>
      <c r="K53" s="1">
        <f>ROUND((G52+G54)*0.5*(B53-D53),2)</f>
        <v>23.58</v>
      </c>
      <c r="L53" s="1">
        <f>ROUND((H52+H54)*0.5*(B53-D53),2)</f>
        <v>0</v>
      </c>
      <c r="M53" s="4"/>
      <c r="N53" s="4"/>
      <c r="O53" s="4"/>
      <c r="P53" s="4"/>
    </row>
    <row r="54" spans="1:16" ht="12" customHeight="1">
      <c r="A54" s="1">
        <v>1550</v>
      </c>
      <c r="B54" s="1"/>
      <c r="C54" s="1"/>
      <c r="D54" s="1"/>
      <c r="E54" s="1">
        <v>0.54</v>
      </c>
      <c r="F54" s="1">
        <v>0</v>
      </c>
      <c r="G54" s="1">
        <v>2.1</v>
      </c>
      <c r="H54" s="1">
        <v>0</v>
      </c>
      <c r="I54" s="4"/>
      <c r="J54" s="4"/>
      <c r="K54" s="4"/>
      <c r="L54" s="4"/>
      <c r="M54" s="1">
        <f>I53+M52</f>
        <v>646.41999999999996</v>
      </c>
      <c r="N54" s="1">
        <f>J53+N52</f>
        <v>0</v>
      </c>
      <c r="O54" s="1">
        <f>K53+O52</f>
        <v>750.25</v>
      </c>
      <c r="P54" s="1">
        <f>L53+P52</f>
        <v>0</v>
      </c>
    </row>
    <row r="55" spans="1:16" ht="12" customHeight="1">
      <c r="A55" s="1"/>
      <c r="B55" s="1">
        <f>A56-A54</f>
        <v>22.970000000000027</v>
      </c>
      <c r="C55" s="1">
        <v>3</v>
      </c>
      <c r="D55" s="1">
        <v>5</v>
      </c>
      <c r="E55" s="1"/>
      <c r="F55" s="1"/>
      <c r="G55" s="1"/>
      <c r="H55" s="1"/>
      <c r="I55" s="1">
        <f>ROUND((E54+E56)*0.5*(B55-C55),2)</f>
        <v>10.08</v>
      </c>
      <c r="J55" s="1">
        <f>ROUND((F54+F56)*0.5*(B55-C55),2)</f>
        <v>0</v>
      </c>
      <c r="K55" s="1">
        <f>ROUND((G54+G56)*0.5*(B55-D55),2)</f>
        <v>41.42</v>
      </c>
      <c r="L55" s="1">
        <f>ROUND((H54+H56)*0.5*(B55-D55),2)</f>
        <v>0</v>
      </c>
      <c r="M55" s="4"/>
      <c r="N55" s="4"/>
      <c r="O55" s="4"/>
      <c r="P55" s="4"/>
    </row>
    <row r="56" spans="1:16" ht="12" customHeight="1">
      <c r="A56" s="1">
        <v>1572.97</v>
      </c>
      <c r="B56" s="1"/>
      <c r="C56" s="1"/>
      <c r="D56" s="1"/>
      <c r="E56" s="1">
        <v>0.47</v>
      </c>
      <c r="F56" s="1">
        <v>0</v>
      </c>
      <c r="G56" s="1">
        <v>2.5099999999999998</v>
      </c>
      <c r="H56" s="1">
        <v>0</v>
      </c>
      <c r="I56" s="4"/>
      <c r="J56" s="4"/>
      <c r="K56" s="4"/>
      <c r="L56" s="4"/>
      <c r="M56" s="1">
        <f>I55+M54</f>
        <v>656.5</v>
      </c>
      <c r="N56" s="1">
        <f>J55+N54</f>
        <v>0</v>
      </c>
      <c r="O56" s="1">
        <f>K55+O54</f>
        <v>791.67</v>
      </c>
      <c r="P56" s="1">
        <f>L55+P54</f>
        <v>0</v>
      </c>
    </row>
    <row r="57" spans="1:16" ht="12" customHeight="1">
      <c r="A57" s="1"/>
      <c r="B57" s="1">
        <f>A58-A56</f>
        <v>19.789999999999964</v>
      </c>
      <c r="C57" s="1">
        <v>5</v>
      </c>
      <c r="D57" s="1">
        <v>5</v>
      </c>
      <c r="E57" s="1"/>
      <c r="F57" s="1"/>
      <c r="G57" s="1"/>
      <c r="H57" s="1"/>
      <c r="I57" s="1">
        <f>ROUND((E56+E58)*0.5*(B57-C57),2)</f>
        <v>6.51</v>
      </c>
      <c r="J57" s="1">
        <f>ROUND((F56+F58)*0.5*(B57-C57),2)</f>
        <v>0</v>
      </c>
      <c r="K57" s="1">
        <f>ROUND((G56+G58)*0.5*(B57-D57),2)</f>
        <v>34.46</v>
      </c>
      <c r="L57" s="1">
        <f>ROUND((H56+H58)*0.5*(B57-D57),2)</f>
        <v>0</v>
      </c>
      <c r="M57" s="4"/>
      <c r="N57" s="4"/>
      <c r="O57" s="4"/>
      <c r="P57" s="4"/>
    </row>
    <row r="58" spans="1:16" ht="12" customHeight="1">
      <c r="A58" s="1">
        <v>1592.76</v>
      </c>
      <c r="B58" s="1"/>
      <c r="C58" s="1"/>
      <c r="D58" s="1"/>
      <c r="E58" s="1">
        <v>0.41</v>
      </c>
      <c r="F58" s="1">
        <v>0</v>
      </c>
      <c r="G58" s="1">
        <v>2.15</v>
      </c>
      <c r="H58" s="1">
        <v>0</v>
      </c>
      <c r="I58" s="4"/>
      <c r="J58" s="4"/>
      <c r="K58" s="4"/>
      <c r="L58" s="4"/>
      <c r="M58" s="1">
        <f>I57+M56</f>
        <v>663.01</v>
      </c>
      <c r="N58" s="1">
        <f>J57+N56</f>
        <v>0</v>
      </c>
      <c r="O58" s="1">
        <f>K57+O56</f>
        <v>826.13</v>
      </c>
      <c r="P58" s="1">
        <f>L57+P56</f>
        <v>0</v>
      </c>
    </row>
    <row r="59" spans="1:16" ht="12" customHeight="1">
      <c r="A59" s="1"/>
      <c r="B59" s="1">
        <f>A60-A58</f>
        <v>7.2400000000000091</v>
      </c>
      <c r="C59" s="1">
        <v>0</v>
      </c>
      <c r="D59" s="1">
        <v>5</v>
      </c>
      <c r="E59" s="1"/>
      <c r="F59" s="1"/>
      <c r="G59" s="1"/>
      <c r="H59" s="1"/>
      <c r="I59" s="1">
        <f>ROUND((E58+E60)*0.5*(B59-C59),2)</f>
        <v>3.62</v>
      </c>
      <c r="J59" s="1">
        <f>ROUND((F58+F60)*0.5*(B59-C59),2)</f>
        <v>0</v>
      </c>
      <c r="K59" s="1">
        <f>ROUND((G58+G60)*0.5*(B59-D59),2)</f>
        <v>5.33</v>
      </c>
      <c r="L59" s="1">
        <f>ROUND((H58+H60)*0.5*(B59-D59),2)</f>
        <v>0</v>
      </c>
      <c r="M59" s="4"/>
      <c r="N59" s="4"/>
      <c r="O59" s="4"/>
      <c r="P59" s="4"/>
    </row>
    <row r="60" spans="1:16" ht="12" customHeight="1">
      <c r="A60" s="1">
        <v>1600</v>
      </c>
      <c r="B60" s="1"/>
      <c r="C60" s="1"/>
      <c r="D60" s="1"/>
      <c r="E60" s="1">
        <v>0.59</v>
      </c>
      <c r="F60" s="1">
        <v>0</v>
      </c>
      <c r="G60" s="1">
        <v>2.61</v>
      </c>
      <c r="H60" s="1">
        <v>0</v>
      </c>
      <c r="I60" s="4"/>
      <c r="J60" s="4"/>
      <c r="K60" s="4"/>
      <c r="L60" s="4"/>
      <c r="M60" s="1">
        <f>I59+M58</f>
        <v>666.63</v>
      </c>
      <c r="N60" s="1">
        <f>J59+N58</f>
        <v>0</v>
      </c>
      <c r="O60" s="1">
        <f>K59+O58</f>
        <v>831.46</v>
      </c>
      <c r="P60" s="1">
        <f>L59+P58</f>
        <v>0</v>
      </c>
    </row>
    <row r="61" spans="1:16">
      <c r="A61" s="1"/>
      <c r="B61" s="1">
        <f>A62-A60</f>
        <v>50</v>
      </c>
      <c r="C61" s="1">
        <v>10</v>
      </c>
      <c r="D61" s="1">
        <v>0</v>
      </c>
      <c r="E61" s="1"/>
      <c r="F61" s="1"/>
      <c r="G61" s="1"/>
      <c r="H61" s="1"/>
      <c r="I61" s="1">
        <f>ROUND((E60+E62)*0.5*(B61-C61),2)</f>
        <v>23.4</v>
      </c>
      <c r="J61" s="1">
        <f>ROUND((F60+F62)*0.5*(B61-C61),2)</f>
        <v>0</v>
      </c>
      <c r="K61" s="1">
        <f>ROUND((G60+G62)*0.5*(B61-D61),2)</f>
        <v>132.5</v>
      </c>
      <c r="L61" s="1">
        <f>ROUND((H60+H62)*0.5*(B61-D61),2)</f>
        <v>0</v>
      </c>
      <c r="M61" s="4"/>
      <c r="N61" s="4"/>
      <c r="O61" s="4"/>
      <c r="P61" s="4"/>
    </row>
    <row r="62" spans="1:16">
      <c r="A62" s="1">
        <v>1650</v>
      </c>
      <c r="B62" s="1"/>
      <c r="C62" s="1"/>
      <c r="D62" s="1"/>
      <c r="E62" s="1">
        <v>0.57999999999999996</v>
      </c>
      <c r="F62" s="1">
        <v>0</v>
      </c>
      <c r="G62" s="1">
        <v>2.69</v>
      </c>
      <c r="H62" s="1">
        <v>0</v>
      </c>
      <c r="I62" s="4"/>
      <c r="J62" s="4"/>
      <c r="K62" s="4"/>
      <c r="L62" s="4"/>
      <c r="M62" s="1">
        <f>I61+M60</f>
        <v>690.03</v>
      </c>
      <c r="N62" s="1">
        <f>J61+N60</f>
        <v>0</v>
      </c>
      <c r="O62" s="1">
        <f>K61+O60</f>
        <v>963.96</v>
      </c>
      <c r="P62" s="1">
        <f>L61+P60</f>
        <v>0</v>
      </c>
    </row>
    <row r="63" spans="1:16">
      <c r="A63" s="6"/>
      <c r="B63" s="1">
        <f>A64-A62</f>
        <v>50</v>
      </c>
      <c r="C63" s="1">
        <v>4</v>
      </c>
      <c r="D63" s="1">
        <v>0</v>
      </c>
      <c r="E63" s="1"/>
      <c r="F63" s="1"/>
      <c r="G63" s="1"/>
      <c r="H63" s="1"/>
      <c r="I63" s="1">
        <f>ROUND((E62+E64)*0.5*(B63-C63),2)</f>
        <v>28.52</v>
      </c>
      <c r="J63" s="1">
        <f>ROUND((F62+F64)*0.5*(B63-C63),2)</f>
        <v>0</v>
      </c>
      <c r="K63" s="1">
        <f>ROUND((G62+G64)*0.5*(B63-D63),2)</f>
        <v>132.25</v>
      </c>
      <c r="L63" s="1">
        <f>ROUND((H62+H64)*0.5*(B63-D63),2)</f>
        <v>0</v>
      </c>
      <c r="M63" s="4"/>
      <c r="N63" s="4"/>
      <c r="O63" s="4"/>
      <c r="P63" s="4"/>
    </row>
    <row r="64" spans="1:16">
      <c r="A64" s="6">
        <v>1700</v>
      </c>
      <c r="B64" s="1"/>
      <c r="C64" s="1"/>
      <c r="D64" s="1"/>
      <c r="E64" s="1">
        <v>0.66</v>
      </c>
      <c r="F64" s="1">
        <v>0</v>
      </c>
      <c r="G64" s="1">
        <v>2.6</v>
      </c>
      <c r="H64" s="1">
        <v>0</v>
      </c>
      <c r="I64" s="4"/>
      <c r="J64" s="4"/>
      <c r="K64" s="4"/>
      <c r="L64" s="4"/>
      <c r="M64" s="1">
        <f>I63+M62</f>
        <v>718.55</v>
      </c>
      <c r="N64" s="1">
        <f>J63+N62</f>
        <v>0</v>
      </c>
      <c r="O64" s="1">
        <f>K63+O62</f>
        <v>1096.21</v>
      </c>
      <c r="P64" s="1">
        <f>L63+P62</f>
        <v>0</v>
      </c>
    </row>
    <row r="65" spans="1:16">
      <c r="A65" s="6"/>
      <c r="B65" s="1">
        <f>A66-A64</f>
        <v>10.569999999999936</v>
      </c>
      <c r="C65" s="1">
        <v>4</v>
      </c>
      <c r="D65" s="1">
        <v>2</v>
      </c>
      <c r="E65" s="1"/>
      <c r="F65" s="1"/>
      <c r="G65" s="1"/>
      <c r="H65" s="1"/>
      <c r="I65" s="1">
        <f>ROUND((E64+E66)*0.5*(B65-C65),2)</f>
        <v>4.34</v>
      </c>
      <c r="J65" s="1">
        <f>ROUND((F64+F66)*0.5*(B65-C65),2)</f>
        <v>0</v>
      </c>
      <c r="K65" s="1">
        <f>ROUND((G64+G66)*0.5*(B65-D65),2)</f>
        <v>14.18</v>
      </c>
      <c r="L65" s="1">
        <f>ROUND((H64+H66)*0.5*(B65-D65),2)</f>
        <v>0</v>
      </c>
      <c r="M65" s="4"/>
      <c r="N65" s="4"/>
      <c r="O65" s="4"/>
      <c r="P65" s="4"/>
    </row>
    <row r="66" spans="1:16">
      <c r="A66" s="6">
        <v>1710.57</v>
      </c>
      <c r="B66" s="1"/>
      <c r="C66" s="1"/>
      <c r="D66" s="1"/>
      <c r="E66" s="1">
        <v>0.66</v>
      </c>
      <c r="F66" s="1">
        <v>0</v>
      </c>
      <c r="G66" s="1">
        <v>0.71</v>
      </c>
      <c r="H66" s="1">
        <v>0</v>
      </c>
      <c r="I66" s="4"/>
      <c r="J66" s="4"/>
      <c r="K66" s="4"/>
      <c r="L66" s="4"/>
      <c r="M66" s="1">
        <f>I65+M64</f>
        <v>722.89</v>
      </c>
      <c r="N66" s="1">
        <f>J65+N64</f>
        <v>0</v>
      </c>
      <c r="O66" s="1">
        <f>K65+O64</f>
        <v>1110.3900000000001</v>
      </c>
      <c r="P66" s="1">
        <f>L65+P64</f>
        <v>0</v>
      </c>
    </row>
    <row r="67" spans="1:16">
      <c r="A67" s="6"/>
      <c r="B67" s="1">
        <f>A68-A66</f>
        <v>9.4300000000000637</v>
      </c>
      <c r="C67" s="1">
        <v>0</v>
      </c>
      <c r="D67" s="1">
        <v>3</v>
      </c>
      <c r="E67" s="1"/>
      <c r="F67" s="1"/>
      <c r="G67" s="1"/>
      <c r="H67" s="1"/>
      <c r="I67" s="1">
        <f>ROUND((E66+E68)*0.5*(B67-C67),2)</f>
        <v>5.71</v>
      </c>
      <c r="J67" s="1">
        <f>ROUND((F66+F68)*0.5*(B67-C67),2)</f>
        <v>0</v>
      </c>
      <c r="K67" s="1">
        <f>ROUND((G66+G68)*0.5*(B67-D67),2)</f>
        <v>4.05</v>
      </c>
      <c r="L67" s="1">
        <f>ROUND((H66+H68)*0.5*(B67-D67),2)</f>
        <v>0</v>
      </c>
      <c r="M67" s="4"/>
      <c r="N67" s="4"/>
      <c r="O67" s="4"/>
      <c r="P67" s="4"/>
    </row>
    <row r="68" spans="1:16">
      <c r="A68" s="6">
        <v>1720</v>
      </c>
      <c r="B68" s="1"/>
      <c r="C68" s="1"/>
      <c r="D68" s="1"/>
      <c r="E68" s="1">
        <v>0.55000000000000004</v>
      </c>
      <c r="F68" s="1">
        <v>0</v>
      </c>
      <c r="G68" s="1">
        <v>0.55000000000000004</v>
      </c>
      <c r="H68" s="1">
        <v>0</v>
      </c>
      <c r="I68" s="4"/>
      <c r="J68" s="4"/>
      <c r="K68" s="4"/>
      <c r="L68" s="4"/>
      <c r="M68" s="1">
        <f>I67+M66</f>
        <v>728.6</v>
      </c>
      <c r="N68" s="1">
        <f>J67+N66</f>
        <v>0</v>
      </c>
      <c r="O68" s="1">
        <f>K67+O66</f>
        <v>1114.44</v>
      </c>
      <c r="P68" s="1">
        <f>L67+P66</f>
        <v>0</v>
      </c>
    </row>
    <row r="69" spans="1:16">
      <c r="A69" s="6"/>
      <c r="B69" s="1">
        <f>A70-A68</f>
        <v>9.4300000000000637</v>
      </c>
      <c r="C69" s="1">
        <v>0</v>
      </c>
      <c r="D69" s="1">
        <v>0</v>
      </c>
      <c r="E69" s="1"/>
      <c r="F69" s="1"/>
      <c r="G69" s="1"/>
      <c r="H69" s="1"/>
      <c r="I69" s="1">
        <f>ROUND((E68+E70)*0.5*(B69-C69),2)</f>
        <v>4.43</v>
      </c>
      <c r="J69" s="1">
        <f>ROUND((F68+F70)*0.5*(B69-C69),2)</f>
        <v>0</v>
      </c>
      <c r="K69" s="1">
        <f>ROUND((G68+G70)*0.5*(B69-D69),2)</f>
        <v>5.28</v>
      </c>
      <c r="L69" s="1">
        <f>ROUND((H68+H70)*0.5*(B69-D69),2)</f>
        <v>0</v>
      </c>
      <c r="M69" s="4"/>
      <c r="N69" s="4"/>
      <c r="O69" s="4"/>
      <c r="P69" s="4"/>
    </row>
    <row r="70" spans="1:16">
      <c r="A70" s="6">
        <v>1729.43</v>
      </c>
      <c r="B70" s="1"/>
      <c r="C70" s="1"/>
      <c r="D70" s="1"/>
      <c r="E70" s="1">
        <v>0.39</v>
      </c>
      <c r="F70" s="1">
        <v>0</v>
      </c>
      <c r="G70" s="1">
        <v>0.56999999999999995</v>
      </c>
      <c r="H70" s="1">
        <v>0</v>
      </c>
      <c r="I70" s="4"/>
      <c r="J70" s="4"/>
      <c r="K70" s="4"/>
      <c r="L70" s="4"/>
      <c r="M70" s="1">
        <f>I69+M68</f>
        <v>733.03</v>
      </c>
      <c r="N70" s="1">
        <f>J69+N68</f>
        <v>0</v>
      </c>
      <c r="O70" s="1">
        <f>K69+O68</f>
        <v>1119.72</v>
      </c>
      <c r="P70" s="1">
        <f>L69+P68</f>
        <v>0</v>
      </c>
    </row>
    <row r="71" spans="1:16">
      <c r="A71" s="6"/>
      <c r="B71" s="1">
        <f>A72-A70</f>
        <v>20.569999999999936</v>
      </c>
      <c r="C71" s="1">
        <v>5</v>
      </c>
      <c r="D71" s="1">
        <v>0</v>
      </c>
      <c r="E71" s="1"/>
      <c r="F71" s="1"/>
      <c r="G71" s="1"/>
      <c r="H71" s="1"/>
      <c r="I71" s="1">
        <f>ROUND((E70+E72)*0.5*(B71-C71),2)</f>
        <v>6.62</v>
      </c>
      <c r="J71" s="1">
        <f>ROUND((F70+F72)*0.5*(B71-C71),2)</f>
        <v>0</v>
      </c>
      <c r="K71" s="1">
        <f>ROUND((G70+G72)*0.5*(B71-D71),2)</f>
        <v>29.42</v>
      </c>
      <c r="L71" s="1">
        <f>ROUND((H70+H72)*0.5*(B71-D71),2)</f>
        <v>0</v>
      </c>
      <c r="M71" s="4"/>
      <c r="N71" s="4"/>
      <c r="O71" s="4"/>
      <c r="P71" s="4"/>
    </row>
    <row r="72" spans="1:16">
      <c r="A72" s="6">
        <v>1750</v>
      </c>
      <c r="B72" s="1"/>
      <c r="C72" s="1"/>
      <c r="D72" s="1"/>
      <c r="E72" s="1">
        <v>0.46</v>
      </c>
      <c r="F72" s="1">
        <v>0</v>
      </c>
      <c r="G72" s="1">
        <v>2.29</v>
      </c>
      <c r="H72" s="1">
        <v>0</v>
      </c>
      <c r="I72" s="4"/>
      <c r="J72" s="4"/>
      <c r="K72" s="4"/>
      <c r="L72" s="4"/>
      <c r="M72" s="1">
        <f>I71+M70</f>
        <v>739.65</v>
      </c>
      <c r="N72" s="1">
        <f>J71+N70</f>
        <v>0</v>
      </c>
      <c r="O72" s="1">
        <f>K71+O70</f>
        <v>1149.1400000000001</v>
      </c>
      <c r="P72" s="1">
        <f>L71+P70</f>
        <v>0</v>
      </c>
    </row>
    <row r="73" spans="1:16">
      <c r="A73" s="6"/>
      <c r="B73" s="1">
        <f>A74-A72</f>
        <v>50</v>
      </c>
      <c r="C73" s="1">
        <v>15</v>
      </c>
      <c r="D73" s="1">
        <v>5</v>
      </c>
      <c r="E73" s="1"/>
      <c r="F73" s="1"/>
      <c r="G73" s="1"/>
      <c r="H73" s="1"/>
      <c r="I73" s="1">
        <f>ROUND((E72+E74)*0.5*(B73-C73),2)</f>
        <v>14.53</v>
      </c>
      <c r="J73" s="1">
        <f>ROUND((F72+F74)*0.5*(B73-C73),2)</f>
        <v>0</v>
      </c>
      <c r="K73" s="1">
        <f>ROUND((G72+G74)*0.5*(B73-D73),2)</f>
        <v>104.18</v>
      </c>
      <c r="L73" s="1">
        <f>ROUND((H72+H74)*0.5*(B73-D73),2)</f>
        <v>0</v>
      </c>
      <c r="M73" s="4"/>
      <c r="N73" s="4"/>
      <c r="O73" s="4"/>
      <c r="P73" s="4"/>
    </row>
    <row r="74" spans="1:16">
      <c r="A74" s="6">
        <v>1800</v>
      </c>
      <c r="B74" s="1"/>
      <c r="C74" s="1"/>
      <c r="D74" s="1"/>
      <c r="E74" s="1">
        <v>0.37</v>
      </c>
      <c r="F74" s="1">
        <v>0</v>
      </c>
      <c r="G74" s="1">
        <v>2.34</v>
      </c>
      <c r="H74" s="1">
        <v>0</v>
      </c>
      <c r="I74" s="4"/>
      <c r="J74" s="4"/>
      <c r="K74" s="4"/>
      <c r="L74" s="4"/>
      <c r="M74" s="1">
        <f>I73+M72</f>
        <v>754.18</v>
      </c>
      <c r="N74" s="1">
        <f>J73+N72</f>
        <v>0</v>
      </c>
      <c r="O74" s="1">
        <f>K73+O72</f>
        <v>1253.3200000000002</v>
      </c>
      <c r="P74" s="1">
        <f>L73+P72</f>
        <v>0</v>
      </c>
    </row>
    <row r="75" spans="1:16">
      <c r="A75" s="6"/>
      <c r="B75" s="1">
        <f>A76-A74</f>
        <v>2.1900000000000546</v>
      </c>
      <c r="C75" s="1">
        <v>0</v>
      </c>
      <c r="D75" s="1">
        <v>0</v>
      </c>
      <c r="E75" s="1"/>
      <c r="F75" s="1"/>
      <c r="G75" s="1"/>
      <c r="H75" s="1"/>
      <c r="I75" s="1">
        <f>ROUND((E74+E76)*0.5*(B75-C75),2)</f>
        <v>0.84</v>
      </c>
      <c r="J75" s="1">
        <f>ROUND((F74+F76)*0.5*(B75-C75),2)</f>
        <v>0</v>
      </c>
      <c r="K75" s="1">
        <f>ROUND((G74+G76)*0.5*(B75-D75),2)</f>
        <v>4.75</v>
      </c>
      <c r="L75" s="1">
        <f>ROUND((H74+H76)*0.5*(B75-D75),2)</f>
        <v>0</v>
      </c>
      <c r="M75" s="4"/>
      <c r="N75" s="4"/>
      <c r="O75" s="4"/>
      <c r="P75" s="4"/>
    </row>
    <row r="76" spans="1:16">
      <c r="A76" s="6">
        <v>1802.19</v>
      </c>
      <c r="B76" s="1"/>
      <c r="C76" s="1"/>
      <c r="D76" s="1"/>
      <c r="E76" s="1">
        <v>0.4</v>
      </c>
      <c r="F76" s="1">
        <v>0</v>
      </c>
      <c r="G76" s="1">
        <v>2</v>
      </c>
      <c r="H76" s="1">
        <v>0</v>
      </c>
      <c r="I76" s="4"/>
      <c r="J76" s="4"/>
      <c r="K76" s="4"/>
      <c r="L76" s="4"/>
      <c r="M76" s="1">
        <f>I75+M74</f>
        <v>755.02</v>
      </c>
      <c r="N76" s="1">
        <f>J75+N74</f>
        <v>0</v>
      </c>
      <c r="O76" s="1">
        <f>K75+O74</f>
        <v>1258.0700000000002</v>
      </c>
      <c r="P76" s="1">
        <f>L75+P74</f>
        <v>0</v>
      </c>
    </row>
    <row r="77" spans="1:16">
      <c r="A77" s="6"/>
      <c r="B77" s="1">
        <f>A78-A76</f>
        <v>34.559999999999945</v>
      </c>
      <c r="C77" s="1">
        <v>0</v>
      </c>
      <c r="D77" s="1">
        <v>2</v>
      </c>
      <c r="E77" s="1"/>
      <c r="F77" s="1"/>
      <c r="G77" s="1"/>
      <c r="H77" s="1"/>
      <c r="I77" s="1">
        <f>ROUND((E76+E78)*0.5*(B77-C77),2)</f>
        <v>13.48</v>
      </c>
      <c r="J77" s="1">
        <f>ROUND((F76+F78)*0.5*(B77-C77),2)</f>
        <v>0</v>
      </c>
      <c r="K77" s="1">
        <f>ROUND((G76+G78)*0.5*(B77-D77),2)</f>
        <v>65.61</v>
      </c>
      <c r="L77" s="1">
        <f>ROUND((H76+H78)*0.5*(B77-D77),2)</f>
        <v>0</v>
      </c>
      <c r="M77" s="4"/>
      <c r="N77" s="4"/>
      <c r="O77" s="4"/>
      <c r="P77" s="4"/>
    </row>
    <row r="78" spans="1:16">
      <c r="A78" s="6">
        <v>1836.75</v>
      </c>
      <c r="B78" s="1"/>
      <c r="C78" s="1"/>
      <c r="D78" s="1"/>
      <c r="E78" s="1">
        <v>0.38</v>
      </c>
      <c r="F78" s="1">
        <v>0</v>
      </c>
      <c r="G78" s="1">
        <v>2.0299999999999998</v>
      </c>
      <c r="H78" s="1">
        <v>0</v>
      </c>
      <c r="I78" s="4"/>
      <c r="J78" s="4"/>
      <c r="K78" s="4"/>
      <c r="L78" s="4"/>
      <c r="M78" s="1">
        <f>I77+M76</f>
        <v>768.5</v>
      </c>
      <c r="N78" s="1">
        <f>J77+N76</f>
        <v>0</v>
      </c>
      <c r="O78" s="1">
        <f>K77+O76</f>
        <v>1323.68</v>
      </c>
      <c r="P78" s="1">
        <f>L77+P76</f>
        <v>0</v>
      </c>
    </row>
    <row r="79" spans="1:16">
      <c r="A79" s="6"/>
      <c r="B79" s="1">
        <f>A80-A78</f>
        <v>13.25</v>
      </c>
      <c r="C79" s="1">
        <v>4</v>
      </c>
      <c r="D79" s="1">
        <v>3</v>
      </c>
      <c r="E79" s="1"/>
      <c r="F79" s="1"/>
      <c r="G79" s="1"/>
      <c r="H79" s="1"/>
      <c r="I79" s="1">
        <f>ROUND((E78+E80)*0.5*(B79-C79),2)</f>
        <v>3.47</v>
      </c>
      <c r="J79" s="1">
        <f>ROUND((F78+F80)*0.5*(B79-C79),2)</f>
        <v>0</v>
      </c>
      <c r="K79" s="1">
        <f>ROUND((G78+G80)*0.5*(B79-D79),2)</f>
        <v>23.78</v>
      </c>
      <c r="L79" s="1">
        <f>ROUND((H78+H80)*0.5*(B79-D79),2)</f>
        <v>0</v>
      </c>
      <c r="M79" s="4"/>
      <c r="N79" s="4"/>
      <c r="O79" s="4"/>
      <c r="P79" s="4"/>
    </row>
    <row r="80" spans="1:16">
      <c r="A80" s="6">
        <v>1850</v>
      </c>
      <c r="B80" s="1"/>
      <c r="C80" s="1"/>
      <c r="D80" s="1"/>
      <c r="E80" s="1">
        <v>0.37</v>
      </c>
      <c r="F80" s="1">
        <v>0</v>
      </c>
      <c r="G80" s="1">
        <v>2.61</v>
      </c>
      <c r="H80" s="1">
        <v>0</v>
      </c>
      <c r="I80" s="4"/>
      <c r="J80" s="4"/>
      <c r="K80" s="4"/>
      <c r="L80" s="4"/>
      <c r="M80" s="1">
        <f>I79+M78</f>
        <v>771.97</v>
      </c>
      <c r="N80" s="1">
        <f>J79+N78</f>
        <v>0</v>
      </c>
      <c r="O80" s="1">
        <f>K79+O78</f>
        <v>1347.46</v>
      </c>
      <c r="P80" s="1">
        <f>L79+P78</f>
        <v>0</v>
      </c>
    </row>
    <row r="81" spans="1:16">
      <c r="A81" s="6"/>
      <c r="B81" s="1">
        <f>A82-A80</f>
        <v>21</v>
      </c>
      <c r="C81" s="1">
        <v>4</v>
      </c>
      <c r="D81" s="1">
        <v>11</v>
      </c>
      <c r="E81" s="1"/>
      <c r="F81" s="1"/>
      <c r="G81" s="1"/>
      <c r="H81" s="1"/>
      <c r="I81" s="1">
        <f>ROUND((E80+E82)*0.5*(B81-C81),2)</f>
        <v>5.53</v>
      </c>
      <c r="J81" s="1">
        <f>ROUND((F80+F82)*0.5*(B81-C81),2)</f>
        <v>0</v>
      </c>
      <c r="K81" s="1">
        <f>ROUND((G80+G82)*0.5*(B81-D81),2)</f>
        <v>25.9</v>
      </c>
      <c r="L81" s="1">
        <f>ROUND((H80+H82)*0.5*(B81-D81),2)</f>
        <v>0</v>
      </c>
      <c r="M81" s="4"/>
      <c r="N81" s="4"/>
      <c r="O81" s="4"/>
      <c r="P81" s="4"/>
    </row>
    <row r="82" spans="1:16">
      <c r="A82" s="6">
        <v>1871</v>
      </c>
      <c r="B82" s="1"/>
      <c r="C82" s="1"/>
      <c r="D82" s="1"/>
      <c r="E82" s="1">
        <v>0.28000000000000003</v>
      </c>
      <c r="F82" s="1">
        <v>0</v>
      </c>
      <c r="G82" s="1">
        <v>2.57</v>
      </c>
      <c r="H82" s="1">
        <v>0</v>
      </c>
      <c r="I82" s="4"/>
      <c r="J82" s="4"/>
      <c r="K82" s="4"/>
      <c r="L82" s="4"/>
      <c r="M82" s="1">
        <f>I81+M80</f>
        <v>777.5</v>
      </c>
      <c r="N82" s="1">
        <f>J81+N80</f>
        <v>0</v>
      </c>
      <c r="O82" s="1">
        <f>K81+O80</f>
        <v>1373.3600000000001</v>
      </c>
      <c r="P82" s="1">
        <f>L81+P80</f>
        <v>0</v>
      </c>
    </row>
    <row r="83" spans="1:16">
      <c r="A83" s="6"/>
      <c r="B83" s="1">
        <f>A84-A82</f>
        <v>19</v>
      </c>
      <c r="C83" s="1">
        <v>5</v>
      </c>
      <c r="D83" s="1">
        <v>0</v>
      </c>
      <c r="E83" s="1"/>
      <c r="F83" s="1"/>
      <c r="G83" s="1"/>
      <c r="H83" s="1"/>
      <c r="I83" s="1">
        <f>ROUND((E82+E84)*0.5*(B83-C83),2)</f>
        <v>3.5</v>
      </c>
      <c r="J83" s="1">
        <f>ROUND((F82+F84)*0.5*(B83-C83),2)</f>
        <v>0</v>
      </c>
      <c r="K83" s="1">
        <f>ROUND((G82+G84)*0.5*(B83-D83),2)</f>
        <v>30.4</v>
      </c>
      <c r="L83" s="1">
        <f>ROUND((H82+H84)*0.5*(B83-D83),2)</f>
        <v>0</v>
      </c>
      <c r="M83" s="4"/>
      <c r="N83" s="4"/>
      <c r="O83" s="4"/>
      <c r="P83" s="4"/>
    </row>
    <row r="84" spans="1:16">
      <c r="A84" s="6">
        <v>1890</v>
      </c>
      <c r="B84" s="1"/>
      <c r="C84" s="8"/>
      <c r="D84" s="8"/>
      <c r="E84" s="1">
        <v>0.22</v>
      </c>
      <c r="F84" s="1">
        <v>0</v>
      </c>
      <c r="G84" s="1">
        <v>0.63</v>
      </c>
      <c r="H84" s="1">
        <v>0</v>
      </c>
      <c r="I84" s="4"/>
      <c r="J84" s="4"/>
      <c r="K84" s="4"/>
      <c r="L84" s="4"/>
      <c r="M84" s="1">
        <f>I83+M82</f>
        <v>781</v>
      </c>
      <c r="N84" s="1">
        <f>J83+N82</f>
        <v>0</v>
      </c>
      <c r="O84" s="1">
        <f>K83+O82</f>
        <v>1403.7600000000002</v>
      </c>
      <c r="P84" s="1">
        <f>L83+P82</f>
        <v>0</v>
      </c>
    </row>
  </sheetData>
  <mergeCells count="16">
    <mergeCell ref="O1:P1"/>
    <mergeCell ref="A3:P4"/>
    <mergeCell ref="C5:D5"/>
    <mergeCell ref="E5:H5"/>
    <mergeCell ref="I5:L5"/>
    <mergeCell ref="M5:P5"/>
    <mergeCell ref="O6:P6"/>
    <mergeCell ref="B5:B7"/>
    <mergeCell ref="A5:A8"/>
    <mergeCell ref="C6:C7"/>
    <mergeCell ref="D6:D7"/>
    <mergeCell ref="E6:F6"/>
    <mergeCell ref="G6:H6"/>
    <mergeCell ref="I6:J6"/>
    <mergeCell ref="K6:L6"/>
    <mergeCell ref="M6:N6"/>
  </mergeCells>
  <pageMargins left="0.70866141732283472" right="0.70866141732283472" top="0.55118110236220474" bottom="0.35433070866141736" header="0.11811023622047245" footer="0.11811023622047245"/>
  <pageSetup paperSize="9" orientation="landscape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2016-01-21T12:47:21Z</cp:lastPrinted>
  <dcterms:created xsi:type="dcterms:W3CDTF">2012-12-02T07:45:58Z</dcterms:created>
  <dcterms:modified xsi:type="dcterms:W3CDTF">2016-01-21T12:50:19Z</dcterms:modified>
</cp:coreProperties>
</file>